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C:\Users\antdani\Downloads\"/>
    </mc:Choice>
  </mc:AlternateContent>
  <bookViews>
    <workbookView xWindow="0" yWindow="0" windowWidth="19200" windowHeight="5895" tabRatio="789" firstSheet="4" activeTab="6"/>
  </bookViews>
  <sheets>
    <sheet name="Compilation Information" sheetId="1" r:id="rId1"/>
    <sheet name="M1_O1_List of products" sheetId="6" r:id="rId2"/>
    <sheet name="M2_dosing &amp; dilution devices" sheetId="7" r:id="rId3"/>
    <sheet name="M3_O3_Non disposable textiles" sheetId="8" r:id="rId4"/>
    <sheet name="M4_Staff training" sheetId="15" r:id="rId5"/>
    <sheet name="O2_Concentrated products" sheetId="9" r:id="rId6"/>
    <sheet name="O4_Cleaning accesories" sheetId="10" r:id="rId7"/>
    <sheet name="O5_Vacuum cleaners" sheetId="16" r:id="rId8"/>
    <sheet name="O9_Vehicles" sheetId="12" r:id="rId9"/>
    <sheet name="O10_Washing machines" sheetId="13" r:id="rId10"/>
    <sheet name="O12_Other consumables" sheetId="18" r:id="rId11"/>
  </sheets>
  <definedNames>
    <definedName name="Chemicalsubstances" localSheetId="10">#REF!</definedName>
    <definedName name="Chemicalsubstances">#REF!</definedName>
    <definedName name="db" localSheetId="10">#REF!</definedName>
    <definedName name="db">#REF!</definedName>
    <definedName name="electricity" localSheetId="10">#REF!</definedName>
    <definedName name="electricity">#REF!</definedName>
    <definedName name="heatingenergy">#REF!</definedName>
    <definedName name="_xlnm.Print_Area" localSheetId="0">'Compilation Information'!$A$1:$A$2</definedName>
    <definedName name="waste">#REF!</definedName>
    <definedName name="water">#REF!</definedName>
    <definedName name="Z_B57AFC39_7BC2_4CBD_A0A8_87008E0DB765_.wvu.Cols" localSheetId="0" hidden="1">'Compilation Information'!$B:$B</definedName>
    <definedName name="Z_E0F1947B_DBB1_4302_8ABF_0F9B5D68BCD9_.wvu.Cols" localSheetId="0" hidden="1">'Compilation Information'!$B:$B</definedName>
    <definedName name="Z_E0F1947B_DBB1_4302_8ABF_0F9B5D68BCD9_.wvu.PrintArea" localSheetId="0" hidden="1">'Compilation Information'!$A$1:$A$2</definedName>
  </definedNames>
  <calcPr calcId="162913"/>
  <customWorkbookViews>
    <customWorkbookView name="VIDAL ABARCA GARRIDO Candela (JRC-SEVILLA) - Personal View" guid="{E0F1947B-DBB1-4302-8ABF-0F9B5D68BCD9}" mergeInterval="0" personalView="1" maximized="1" windowWidth="1916" windowHeight="694" tabRatio="859" activeSheetId="3" showComments="commIndAndComment"/>
    <customWorkbookView name="mrriera - Vista personalizada" guid="{B57AFC39-7BC2-4CBD-A0A8-87008E0DB765}" mergeInterval="0" personalView="1" maximized="1" xWindow="1" yWindow="1" windowWidth="1916" windowHeight="850" tabRatio="85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0" l="1"/>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8" i="10"/>
  <c r="K8" i="18"/>
  <c r="H7" i="10" l="1"/>
  <c r="I7" i="10"/>
  <c r="J10" i="16" l="1"/>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8" i="16"/>
  <c r="J9" i="16"/>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M53" i="18"/>
  <c r="M54" i="18"/>
  <c r="M55" i="18"/>
  <c r="M56" i="18"/>
  <c r="M57" i="18"/>
  <c r="M58" i="18"/>
  <c r="M8" i="18"/>
  <c r="N58" i="18"/>
  <c r="L58" i="18"/>
  <c r="K58" i="18"/>
  <c r="N57" i="18"/>
  <c r="L57" i="18"/>
  <c r="K57" i="18"/>
  <c r="N56" i="18"/>
  <c r="L56" i="18"/>
  <c r="K56" i="18"/>
  <c r="N55" i="18"/>
  <c r="L55" i="18"/>
  <c r="K55" i="18"/>
  <c r="N54" i="18"/>
  <c r="L54" i="18"/>
  <c r="K54" i="18"/>
  <c r="N53" i="18"/>
  <c r="L53" i="18"/>
  <c r="K53" i="18"/>
  <c r="N52" i="18"/>
  <c r="L52" i="18"/>
  <c r="K52" i="18"/>
  <c r="N51" i="18"/>
  <c r="L51" i="18"/>
  <c r="K51" i="18"/>
  <c r="N50" i="18"/>
  <c r="L50" i="18"/>
  <c r="K50" i="18"/>
  <c r="N49" i="18"/>
  <c r="L49" i="18"/>
  <c r="K49" i="18"/>
  <c r="N48" i="18"/>
  <c r="L48" i="18"/>
  <c r="K48" i="18"/>
  <c r="N47" i="18"/>
  <c r="L47" i="18"/>
  <c r="K47" i="18"/>
  <c r="N46" i="18"/>
  <c r="L46" i="18"/>
  <c r="K46" i="18"/>
  <c r="N45" i="18"/>
  <c r="L45" i="18"/>
  <c r="K45" i="18"/>
  <c r="N44" i="18"/>
  <c r="L44" i="18"/>
  <c r="K44" i="18"/>
  <c r="N43" i="18"/>
  <c r="L43" i="18"/>
  <c r="K43" i="18"/>
  <c r="N42" i="18"/>
  <c r="L42" i="18"/>
  <c r="K42" i="18"/>
  <c r="N41" i="18"/>
  <c r="L41" i="18"/>
  <c r="K41" i="18"/>
  <c r="N40" i="18"/>
  <c r="L40" i="18"/>
  <c r="K40" i="18"/>
  <c r="N39" i="18"/>
  <c r="L39" i="18"/>
  <c r="K39" i="18"/>
  <c r="N38" i="18"/>
  <c r="L38" i="18"/>
  <c r="K38" i="18"/>
  <c r="N37" i="18"/>
  <c r="L37" i="18"/>
  <c r="K37" i="18"/>
  <c r="N36" i="18"/>
  <c r="L36" i="18"/>
  <c r="K36" i="18"/>
  <c r="N35" i="18"/>
  <c r="L35" i="18"/>
  <c r="K35" i="18"/>
  <c r="N34" i="18"/>
  <c r="L34" i="18"/>
  <c r="K34" i="18"/>
  <c r="N33" i="18"/>
  <c r="L33" i="18"/>
  <c r="K33" i="18"/>
  <c r="N32" i="18"/>
  <c r="L32" i="18"/>
  <c r="K32" i="18"/>
  <c r="N31" i="18"/>
  <c r="L31" i="18"/>
  <c r="K31" i="18"/>
  <c r="N30" i="18"/>
  <c r="L30" i="18"/>
  <c r="K30" i="18"/>
  <c r="N29" i="18"/>
  <c r="L29" i="18"/>
  <c r="K29" i="18"/>
  <c r="N28" i="18"/>
  <c r="L28" i="18"/>
  <c r="K28" i="18"/>
  <c r="N27" i="18"/>
  <c r="L27" i="18"/>
  <c r="K27" i="18"/>
  <c r="N26" i="18"/>
  <c r="L26" i="18"/>
  <c r="K26" i="18"/>
  <c r="N25" i="18"/>
  <c r="L25" i="18"/>
  <c r="K25" i="18"/>
  <c r="N24" i="18"/>
  <c r="L24" i="18"/>
  <c r="K24" i="18"/>
  <c r="N23" i="18"/>
  <c r="L23" i="18"/>
  <c r="K23" i="18"/>
  <c r="N22" i="18"/>
  <c r="L22" i="18"/>
  <c r="K22" i="18"/>
  <c r="N21" i="18"/>
  <c r="L21" i="18"/>
  <c r="K21" i="18"/>
  <c r="N20" i="18"/>
  <c r="L20" i="18"/>
  <c r="K20" i="18"/>
  <c r="N19" i="18"/>
  <c r="L19" i="18"/>
  <c r="K19" i="18"/>
  <c r="N18" i="18"/>
  <c r="L18" i="18"/>
  <c r="K18" i="18"/>
  <c r="N17" i="18"/>
  <c r="L17" i="18"/>
  <c r="K17" i="18"/>
  <c r="N16" i="18"/>
  <c r="L16" i="18"/>
  <c r="K16" i="18"/>
  <c r="N15" i="18"/>
  <c r="L15" i="18"/>
  <c r="K15" i="18"/>
  <c r="N14" i="18"/>
  <c r="L14" i="18"/>
  <c r="K14" i="18"/>
  <c r="N13" i="18"/>
  <c r="L13" i="18"/>
  <c r="K13" i="18"/>
  <c r="N12" i="18"/>
  <c r="L12" i="18"/>
  <c r="K12" i="18"/>
  <c r="N11" i="18"/>
  <c r="L11" i="18"/>
  <c r="K11" i="18"/>
  <c r="N10" i="18"/>
  <c r="L10" i="18"/>
  <c r="K10" i="18"/>
  <c r="N9" i="18"/>
  <c r="L9" i="18"/>
  <c r="K9" i="18"/>
  <c r="N8" i="18"/>
  <c r="L8" i="18"/>
  <c r="K7" i="18" l="1"/>
  <c r="L7" i="18"/>
  <c r="N7" i="18"/>
  <c r="M7" i="18"/>
  <c r="O8" i="13" l="1"/>
  <c r="N8" i="13"/>
  <c r="O9" i="13" l="1"/>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9" i="13"/>
  <c r="N7" i="13" l="1"/>
  <c r="O7" i="13"/>
  <c r="J7" i="16"/>
  <c r="J9" i="12"/>
  <c r="H8" i="9" l="1"/>
  <c r="H9" i="9" l="1"/>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F8" i="6" l="1"/>
  <c r="F9" i="6" l="1"/>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7" i="6" l="1"/>
  <c r="F15" i="8"/>
  <c r="A6" i="1" l="1"/>
  <c r="L9" i="13" l="1"/>
  <c r="M9" i="13"/>
  <c r="L10" i="13"/>
  <c r="M10" i="13"/>
  <c r="L11" i="13"/>
  <c r="M11" i="13"/>
  <c r="L12" i="13"/>
  <c r="M12" i="13"/>
  <c r="L13" i="13"/>
  <c r="M13" i="13"/>
  <c r="L14" i="13"/>
  <c r="M14" i="13"/>
  <c r="L15" i="13"/>
  <c r="M15" i="13"/>
  <c r="L16" i="13"/>
  <c r="M16" i="13"/>
  <c r="L17" i="13"/>
  <c r="M17" i="13"/>
  <c r="L18" i="13"/>
  <c r="M18" i="13"/>
  <c r="L19" i="13"/>
  <c r="M19" i="13"/>
  <c r="L20" i="13"/>
  <c r="M20" i="13"/>
  <c r="L21" i="13"/>
  <c r="M21" i="13"/>
  <c r="L22" i="13"/>
  <c r="M22" i="13"/>
  <c r="L23" i="13"/>
  <c r="M23" i="13"/>
  <c r="L24" i="13"/>
  <c r="M24" i="13"/>
  <c r="L25" i="13"/>
  <c r="M25" i="13"/>
  <c r="L26" i="13"/>
  <c r="M26" i="13"/>
  <c r="L27" i="13"/>
  <c r="M27" i="13"/>
  <c r="L28" i="13"/>
  <c r="M28" i="13"/>
  <c r="L29" i="13"/>
  <c r="M29" i="13"/>
  <c r="L30" i="13"/>
  <c r="M30" i="13"/>
  <c r="L31" i="13"/>
  <c r="M31" i="13"/>
  <c r="L32" i="13"/>
  <c r="M32" i="13"/>
  <c r="L33" i="13"/>
  <c r="M33" i="13"/>
  <c r="L34" i="13"/>
  <c r="M34" i="13"/>
  <c r="L35" i="13"/>
  <c r="M35" i="13"/>
  <c r="L36" i="13"/>
  <c r="M36" i="13"/>
  <c r="L37" i="13"/>
  <c r="M37" i="13"/>
  <c r="L38" i="13"/>
  <c r="M38" i="13"/>
  <c r="L39" i="13"/>
  <c r="M39" i="13"/>
  <c r="L40" i="13"/>
  <c r="M40" i="13"/>
  <c r="L41" i="13"/>
  <c r="M41" i="13"/>
  <c r="L42" i="13"/>
  <c r="M42" i="13"/>
  <c r="L43" i="13"/>
  <c r="M43" i="13"/>
  <c r="L44" i="13"/>
  <c r="M44" i="13"/>
  <c r="L45" i="13"/>
  <c r="M45" i="13"/>
  <c r="L46" i="13"/>
  <c r="M46" i="13"/>
  <c r="L47" i="13"/>
  <c r="M47" i="13"/>
  <c r="L48" i="13"/>
  <c r="M48" i="13"/>
  <c r="L49" i="13"/>
  <c r="M49" i="13"/>
  <c r="L50" i="13"/>
  <c r="M50" i="13"/>
  <c r="L51" i="13"/>
  <c r="M51" i="13"/>
  <c r="L52" i="13"/>
  <c r="M52" i="13"/>
  <c r="L53" i="13"/>
  <c r="M53" i="13"/>
  <c r="L54" i="13"/>
  <c r="M54" i="13"/>
  <c r="L55" i="13"/>
  <c r="M55" i="13"/>
  <c r="L56" i="13"/>
  <c r="M56" i="13"/>
  <c r="L57" i="13"/>
  <c r="M57" i="13"/>
  <c r="L58" i="13"/>
  <c r="M58" i="13"/>
  <c r="M8" i="13"/>
  <c r="L8" i="13"/>
  <c r="K9" i="12"/>
  <c r="J10" i="12"/>
  <c r="K10" i="12"/>
  <c r="J11" i="12"/>
  <c r="K11" i="12"/>
  <c r="J12" i="12"/>
  <c r="K12" i="12"/>
  <c r="J13" i="12"/>
  <c r="K13" i="12"/>
  <c r="J14" i="12"/>
  <c r="K14" i="12"/>
  <c r="J15" i="12"/>
  <c r="K15" i="12"/>
  <c r="J16" i="12"/>
  <c r="K16" i="12"/>
  <c r="J17" i="12"/>
  <c r="K17" i="12"/>
  <c r="J18" i="12"/>
  <c r="K18" i="12"/>
  <c r="J19" i="12"/>
  <c r="K19" i="12"/>
  <c r="J20" i="12"/>
  <c r="K20" i="12"/>
  <c r="J21" i="12"/>
  <c r="K21" i="12"/>
  <c r="J22" i="12"/>
  <c r="K22" i="12"/>
  <c r="J23" i="12"/>
  <c r="K23" i="12"/>
  <c r="J24" i="12"/>
  <c r="K24" i="12"/>
  <c r="J25" i="12"/>
  <c r="K25" i="12"/>
  <c r="J26" i="12"/>
  <c r="K26" i="12"/>
  <c r="J27" i="12"/>
  <c r="K27" i="12"/>
  <c r="J28" i="12"/>
  <c r="K28" i="12"/>
  <c r="J29" i="12"/>
  <c r="K29" i="12"/>
  <c r="J30" i="12"/>
  <c r="K30" i="12"/>
  <c r="J31" i="12"/>
  <c r="K31" i="12"/>
  <c r="J32" i="12"/>
  <c r="K32" i="12"/>
  <c r="J33" i="12"/>
  <c r="K33" i="12"/>
  <c r="J34" i="12"/>
  <c r="K34" i="12"/>
  <c r="J35" i="12"/>
  <c r="K35" i="12"/>
  <c r="J36" i="12"/>
  <c r="K36" i="12"/>
  <c r="J37" i="12"/>
  <c r="K37" i="12"/>
  <c r="J38" i="12"/>
  <c r="K38" i="12"/>
  <c r="J39" i="12"/>
  <c r="K39" i="12"/>
  <c r="J40" i="12"/>
  <c r="K40" i="12"/>
  <c r="J41" i="12"/>
  <c r="K41" i="12"/>
  <c r="J42" i="12"/>
  <c r="K42" i="12"/>
  <c r="J43" i="12"/>
  <c r="K43" i="12"/>
  <c r="J44" i="12"/>
  <c r="K44" i="12"/>
  <c r="J45" i="12"/>
  <c r="K45" i="12"/>
  <c r="J46" i="12"/>
  <c r="K46" i="12"/>
  <c r="J47" i="12"/>
  <c r="K47" i="12"/>
  <c r="J48" i="12"/>
  <c r="K48" i="12"/>
  <c r="J49" i="12"/>
  <c r="K49" i="12"/>
  <c r="J50" i="12"/>
  <c r="K50" i="12"/>
  <c r="J51" i="12"/>
  <c r="K51" i="12"/>
  <c r="J52" i="12"/>
  <c r="K52" i="12"/>
  <c r="J53" i="12"/>
  <c r="K53" i="12"/>
  <c r="J54" i="12"/>
  <c r="K54" i="12"/>
  <c r="J55" i="12"/>
  <c r="K55" i="12"/>
  <c r="J56" i="12"/>
  <c r="K56" i="12"/>
  <c r="J57" i="12"/>
  <c r="K57" i="12"/>
  <c r="J58" i="12"/>
  <c r="K58" i="12"/>
  <c r="K8" i="12"/>
  <c r="J8" i="12"/>
  <c r="M7" i="13" l="1"/>
  <c r="L7" i="13"/>
  <c r="K7" i="12"/>
  <c r="J7" i="12"/>
  <c r="H7" i="9"/>
  <c r="F12" i="8" l="1"/>
  <c r="F13" i="8"/>
  <c r="F14" i="8"/>
  <c r="F16" i="8"/>
  <c r="F17" i="8"/>
  <c r="F18" i="8"/>
  <c r="F19" i="8"/>
  <c r="F20" i="8"/>
  <c r="F21" i="8"/>
  <c r="F22" i="8"/>
  <c r="F23" i="8"/>
  <c r="F24" i="8"/>
  <c r="F25" i="8"/>
  <c r="F26" i="8"/>
  <c r="F27" i="8"/>
  <c r="F28" i="8"/>
  <c r="F29" i="8"/>
  <c r="F30" i="8"/>
  <c r="F31" i="8"/>
  <c r="F32" i="8"/>
  <c r="F33" i="8"/>
  <c r="F34" i="8"/>
  <c r="F35" i="8"/>
  <c r="F36" i="8"/>
  <c r="F37" i="8"/>
  <c r="F38" i="8"/>
  <c r="F39" i="8"/>
  <c r="F40" i="8"/>
  <c r="F9" i="8"/>
  <c r="F10" i="8"/>
  <c r="F11" i="8"/>
  <c r="F8" i="8"/>
  <c r="F7" i="8" l="1"/>
</calcChain>
</file>

<file path=xl/comments1.xml><?xml version="1.0" encoding="utf-8"?>
<comments xmlns="http://schemas.openxmlformats.org/spreadsheetml/2006/main">
  <authors>
    <author>Raquel Villalba</author>
  </authors>
  <commentList>
    <comment ref="F6" authorId="0" shapeId="0">
      <text>
        <r>
          <rPr>
            <sz val="9"/>
            <color indexed="81"/>
            <rFont val="Tahoma"/>
            <family val="2"/>
          </rPr>
          <t>If a product can be used at multiple dilution rates, the most commonly used dilution rate, as justified by internal staff instructions, shall be provided. For ready-to-use products the dilution rate shall be marked as one.</t>
        </r>
      </text>
    </comment>
  </commentList>
</comments>
</file>

<file path=xl/comments2.xml><?xml version="1.0" encoding="utf-8"?>
<comments xmlns="http://schemas.openxmlformats.org/spreadsheetml/2006/main">
  <authors>
    <author>PEREZ ARRIBAS Zahara (JRC-SEVILLA)</author>
  </authors>
  <commentList>
    <comment ref="F6" authorId="0" shapeId="0">
      <text>
        <r>
          <rPr>
            <b/>
            <sz val="9"/>
            <color indexed="81"/>
            <rFont val="Tahoma"/>
            <family val="2"/>
          </rPr>
          <t>PEREZ ARRIBAS Zahara (JRC-SEVILLA):</t>
        </r>
        <r>
          <rPr>
            <sz val="9"/>
            <color indexed="81"/>
            <rFont val="Tahoma"/>
            <family val="2"/>
          </rPr>
          <t xml:space="preserve">
annual energy consumption (AE) as laid down in Annex II, point 3 of the Commission Regulation (EU) No 666/2013</t>
        </r>
      </text>
    </comment>
  </commentList>
</comments>
</file>

<file path=xl/comments3.xml><?xml version="1.0" encoding="utf-8"?>
<comments xmlns="http://schemas.openxmlformats.org/spreadsheetml/2006/main">
  <authors>
    <author>PEREZ ARRIBAS Zahara (JRC-SEVILLA)</author>
  </authors>
  <commentList>
    <comment ref="L6" authorId="0" shapeId="0">
      <text>
        <r>
          <rPr>
            <b/>
            <sz val="9"/>
            <color indexed="81"/>
            <rFont val="Tahoma"/>
            <charset val="1"/>
          </rPr>
          <t>PEREZ ARRIBAS Zahara (JRC-SEVILLA):</t>
        </r>
        <r>
          <rPr>
            <sz val="9"/>
            <color indexed="81"/>
            <rFont val="Tahoma"/>
            <charset val="1"/>
          </rPr>
          <t xml:space="preserve">
As laid down in Annex VI to Commission Delegated Regulation (EU) No 1061/2010, as applicable on 28 February 2021.</t>
        </r>
      </text>
    </comment>
    <comment ref="M6" authorId="0" shapeId="0">
      <text>
        <r>
          <rPr>
            <b/>
            <sz val="9"/>
            <color indexed="81"/>
            <rFont val="Tahoma"/>
            <charset val="1"/>
          </rPr>
          <t>PEREZ ARRIBAS Zahara (JRC-SEVILLA):</t>
        </r>
        <r>
          <rPr>
            <sz val="9"/>
            <color indexed="81"/>
            <rFont val="Tahoma"/>
            <charset val="1"/>
          </rPr>
          <t xml:space="preserve"> As laid down in Annex VI to Commission Delegated Regulation (EU) No 1061/2010, as applicable on 28 February 2021.</t>
        </r>
      </text>
    </comment>
    <comment ref="N6" authorId="0" shapeId="0">
      <text>
        <r>
          <rPr>
            <b/>
            <sz val="9"/>
            <color indexed="81"/>
            <rFont val="Tahoma"/>
            <charset val="1"/>
          </rPr>
          <t>PEREZ ARRIBAS Zahara (JRC-SEVILLA):</t>
        </r>
        <r>
          <rPr>
            <sz val="9"/>
            <color indexed="81"/>
            <rFont val="Tahoma"/>
            <charset val="1"/>
          </rPr>
          <t xml:space="preserve">
As determined in accordance with Annex II to Commission Delegated Regulation (EU) 2019/2014.</t>
        </r>
      </text>
    </comment>
    <comment ref="O6" authorId="0" shapeId="0">
      <text>
        <r>
          <rPr>
            <b/>
            <sz val="9"/>
            <color indexed="81"/>
            <rFont val="Tahoma"/>
            <family val="2"/>
          </rPr>
          <t>PEREZ ARRIBAS Zahara (JRC-SEVILLA):</t>
        </r>
        <r>
          <rPr>
            <sz val="9"/>
            <color indexed="81"/>
            <rFont val="Tahoma"/>
            <family val="2"/>
          </rPr>
          <t xml:space="preserve">
As determined in accordance with Annex II to Commission Delegated Regulation (EU) 2019/2014</t>
        </r>
      </text>
    </comment>
  </commentList>
</comments>
</file>

<file path=xl/sharedStrings.xml><?xml version="1.0" encoding="utf-8"?>
<sst xmlns="http://schemas.openxmlformats.org/spreadsheetml/2006/main" count="705" uniqueCount="558">
  <si>
    <t xml:space="preserve">INDOOR CLEANING SERVICES </t>
  </si>
  <si>
    <t>INDOOR CLEANING SERVICE</t>
  </si>
  <si>
    <t>WARNING: THE APPLICANT MUST REGISTER ALL PRODUCTS/CONSUMABLES REQUIRED BY THE CRITERIA</t>
  </si>
  <si>
    <t>Product 1</t>
  </si>
  <si>
    <t>Product 2</t>
  </si>
  <si>
    <t>Product 3</t>
  </si>
  <si>
    <t>Product 4</t>
  </si>
  <si>
    <t>Product 5</t>
  </si>
  <si>
    <t>Product 6</t>
  </si>
  <si>
    <t>Product 7</t>
  </si>
  <si>
    <t>Product 8</t>
  </si>
  <si>
    <t>Product 9</t>
  </si>
  <si>
    <t>Product 10</t>
  </si>
  <si>
    <t>Commercial reference</t>
  </si>
  <si>
    <t>Name of product</t>
  </si>
  <si>
    <t>…</t>
  </si>
  <si>
    <t>Product 11</t>
  </si>
  <si>
    <t>Product 12</t>
  </si>
  <si>
    <t>Product 13</t>
  </si>
  <si>
    <t>Product 14</t>
  </si>
  <si>
    <t>Product 15</t>
  </si>
  <si>
    <t>Product 16</t>
  </si>
  <si>
    <t>Product 17</t>
  </si>
  <si>
    <t>Product 18</t>
  </si>
  <si>
    <t>Product 19</t>
  </si>
  <si>
    <t>Product 20</t>
  </si>
  <si>
    <t>Product 21</t>
  </si>
  <si>
    <t>Product 22</t>
  </si>
  <si>
    <t>Product 23</t>
  </si>
  <si>
    <t>Product 24</t>
  </si>
  <si>
    <t>Product 25</t>
  </si>
  <si>
    <t>Product 26</t>
  </si>
  <si>
    <t>Product 27</t>
  </si>
  <si>
    <t>Product 28</t>
  </si>
  <si>
    <t>Product 29</t>
  </si>
  <si>
    <t>Product 30</t>
  </si>
  <si>
    <r>
      <rPr>
        <b/>
        <sz val="12"/>
        <rFont val="Arial"/>
        <family val="2"/>
      </rPr>
      <t xml:space="preserve">% </t>
    </r>
    <r>
      <rPr>
        <b/>
        <sz val="10"/>
        <rFont val="Arial"/>
        <family val="2"/>
      </rPr>
      <t>ecolabelled products respect to the total</t>
    </r>
  </si>
  <si>
    <t>Product 31</t>
  </si>
  <si>
    <t>Product 32</t>
  </si>
  <si>
    <t>Product 33</t>
  </si>
  <si>
    <t>Product 34</t>
  </si>
  <si>
    <t>Product 35</t>
  </si>
  <si>
    <t>Product 36</t>
  </si>
  <si>
    <t>Product 37</t>
  </si>
  <si>
    <t>Product 38</t>
  </si>
  <si>
    <t>Product 39</t>
  </si>
  <si>
    <t>Product 40</t>
  </si>
  <si>
    <t>Product 41</t>
  </si>
  <si>
    <t>Product 42</t>
  </si>
  <si>
    <t>Product 43</t>
  </si>
  <si>
    <t>Product 44</t>
  </si>
  <si>
    <t>Product 45</t>
  </si>
  <si>
    <t>Product 46</t>
  </si>
  <si>
    <t>Product 47</t>
  </si>
  <si>
    <t>Product 48</t>
  </si>
  <si>
    <t>Product 49</t>
  </si>
  <si>
    <t>Product 50</t>
  </si>
  <si>
    <t>Product 51</t>
  </si>
  <si>
    <t>Product 52</t>
  </si>
  <si>
    <t>Product 53</t>
  </si>
  <si>
    <t>Product 54</t>
  </si>
  <si>
    <t>Product 55</t>
  </si>
  <si>
    <t>Product 56</t>
  </si>
  <si>
    <t>Product 57</t>
  </si>
  <si>
    <t>Product 58</t>
  </si>
  <si>
    <t>Product 59</t>
  </si>
  <si>
    <t>Product 60</t>
  </si>
  <si>
    <t>Product 61</t>
  </si>
  <si>
    <t>Product 62</t>
  </si>
  <si>
    <t>Product 63</t>
  </si>
  <si>
    <t>Product 64</t>
  </si>
  <si>
    <t>Product 65</t>
  </si>
  <si>
    <t>Product 66</t>
  </si>
  <si>
    <t>Product 67</t>
  </si>
  <si>
    <t>Product 68</t>
  </si>
  <si>
    <t>Product 69</t>
  </si>
  <si>
    <t>Product 70</t>
  </si>
  <si>
    <t>Product 71</t>
  </si>
  <si>
    <t>Product 72</t>
  </si>
  <si>
    <t>Product 73</t>
  </si>
  <si>
    <t>Product 74</t>
  </si>
  <si>
    <t>Product 75</t>
  </si>
  <si>
    <t>Product 76</t>
  </si>
  <si>
    <t>Product 77</t>
  </si>
  <si>
    <t>Product 78</t>
  </si>
  <si>
    <t>Product 79</t>
  </si>
  <si>
    <t>Product 80</t>
  </si>
  <si>
    <t>Product 81</t>
  </si>
  <si>
    <t>Product 82</t>
  </si>
  <si>
    <t>Product 83</t>
  </si>
  <si>
    <t>Product 84</t>
  </si>
  <si>
    <t>Product 85</t>
  </si>
  <si>
    <t>Product 86</t>
  </si>
  <si>
    <t>Product 87</t>
  </si>
  <si>
    <t>Product 88</t>
  </si>
  <si>
    <t>Product 89</t>
  </si>
  <si>
    <t>Product 90</t>
  </si>
  <si>
    <t>Product 91</t>
  </si>
  <si>
    <t>Product 92</t>
  </si>
  <si>
    <t>Product 93</t>
  </si>
  <si>
    <t>Product 94</t>
  </si>
  <si>
    <t>Product 95</t>
  </si>
  <si>
    <t>Product 96</t>
  </si>
  <si>
    <t>Product 97</t>
  </si>
  <si>
    <t>Product 98</t>
  </si>
  <si>
    <t>Product 99</t>
  </si>
  <si>
    <t>Product 100</t>
  </si>
  <si>
    <r>
      <t>THE APPLICANT MUST FILL ALL INDICATED COLUMNS</t>
    </r>
    <r>
      <rPr>
        <b/>
        <sz val="12"/>
        <color rgb="FF00B050"/>
        <rFont val="Tahoma"/>
        <family val="2"/>
      </rPr>
      <t xml:space="preserve"> </t>
    </r>
    <r>
      <rPr>
        <b/>
        <sz val="12"/>
        <color rgb="FFFFFF00"/>
        <rFont val="Tahoma"/>
        <family val="2"/>
      </rPr>
      <t>(GREY CELLS)</t>
    </r>
  </si>
  <si>
    <t>Location</t>
  </si>
  <si>
    <t>Function</t>
  </si>
  <si>
    <t>Are the instructions available?</t>
  </si>
  <si>
    <t>Device 1</t>
  </si>
  <si>
    <t>Device 2</t>
  </si>
  <si>
    <t>Device 3</t>
  </si>
  <si>
    <t>Device 4</t>
  </si>
  <si>
    <t>Device 5</t>
  </si>
  <si>
    <t>Device 6</t>
  </si>
  <si>
    <t>Device 7</t>
  </si>
  <si>
    <t>Device 8</t>
  </si>
  <si>
    <t>Device 9</t>
  </si>
  <si>
    <t>Device 10</t>
  </si>
  <si>
    <t>Device 11</t>
  </si>
  <si>
    <t>Device 12</t>
  </si>
  <si>
    <t>Device 13</t>
  </si>
  <si>
    <t>Device 14</t>
  </si>
  <si>
    <t>Device 15</t>
  </si>
  <si>
    <t>Device 16</t>
  </si>
  <si>
    <t>Device 17</t>
  </si>
  <si>
    <t>Device 18</t>
  </si>
  <si>
    <t>Device 19</t>
  </si>
  <si>
    <t>Device 20</t>
  </si>
  <si>
    <t>Device 21</t>
  </si>
  <si>
    <t>Device 22</t>
  </si>
  <si>
    <t>Device 23</t>
  </si>
  <si>
    <t>Device 24</t>
  </si>
  <si>
    <t>Device 25</t>
  </si>
  <si>
    <t>Device 26</t>
  </si>
  <si>
    <t>Device 27</t>
  </si>
  <si>
    <t>Device 28</t>
  </si>
  <si>
    <t>Device 29</t>
  </si>
  <si>
    <t>Device 30</t>
  </si>
  <si>
    <t>Device 31</t>
  </si>
  <si>
    <t>Device 32</t>
  </si>
  <si>
    <t>Device 33</t>
  </si>
  <si>
    <t>Device 34</t>
  </si>
  <si>
    <t>Device 35</t>
  </si>
  <si>
    <t>Device 36</t>
  </si>
  <si>
    <t>Device 37</t>
  </si>
  <si>
    <t>Device 38</t>
  </si>
  <si>
    <t>Device 39</t>
  </si>
  <si>
    <t>Device 40</t>
  </si>
  <si>
    <t>Device 41</t>
  </si>
  <si>
    <t>Device 42</t>
  </si>
  <si>
    <t>Device 43</t>
  </si>
  <si>
    <t>Device 44</t>
  </si>
  <si>
    <t>Device 45</t>
  </si>
  <si>
    <t>Device 46</t>
  </si>
  <si>
    <t>Device 47</t>
  </si>
  <si>
    <t>Device 48</t>
  </si>
  <si>
    <t>Device 49</t>
  </si>
  <si>
    <t>Device 50</t>
  </si>
  <si>
    <t xml:space="preserve">Name of device </t>
  </si>
  <si>
    <t>Indicate here any other related documentation</t>
  </si>
  <si>
    <t>Accessory 1</t>
  </si>
  <si>
    <t>Type of textile cleaning accessory</t>
  </si>
  <si>
    <t>Accessory 2</t>
  </si>
  <si>
    <t>Accessory 3</t>
  </si>
  <si>
    <t>Cloths</t>
  </si>
  <si>
    <t>Mop heads</t>
  </si>
  <si>
    <t>Units per year</t>
  </si>
  <si>
    <t>Other (please indicate)</t>
  </si>
  <si>
    <t>Accessory 4</t>
  </si>
  <si>
    <t>Accessory …</t>
  </si>
  <si>
    <t>Accessory 5</t>
  </si>
  <si>
    <t>Accessory 6</t>
  </si>
  <si>
    <t>Accessory 7</t>
  </si>
  <si>
    <t>Accessory 8</t>
  </si>
  <si>
    <t>Accessory 9</t>
  </si>
  <si>
    <t>Accessory 10</t>
  </si>
  <si>
    <t>Accessory 11</t>
  </si>
  <si>
    <t>Accessory 12</t>
  </si>
  <si>
    <t>Accessory 13</t>
  </si>
  <si>
    <t>Accessory 14</t>
  </si>
  <si>
    <t>Accessory 15</t>
  </si>
  <si>
    <t>Accessory 16</t>
  </si>
  <si>
    <t>Accessory 17</t>
  </si>
  <si>
    <t>Accessory 18</t>
  </si>
  <si>
    <t>Accessory 19</t>
  </si>
  <si>
    <t>Accessory 20</t>
  </si>
  <si>
    <t>Accessory 21</t>
  </si>
  <si>
    <t>Accessory 22</t>
  </si>
  <si>
    <t>Accessory 23</t>
  </si>
  <si>
    <t>Accessory 24</t>
  </si>
  <si>
    <t>Accessory 25</t>
  </si>
  <si>
    <t>Accessory 26</t>
  </si>
  <si>
    <t>Accessory 27</t>
  </si>
  <si>
    <t>Accessory 28</t>
  </si>
  <si>
    <t>Accessory 29</t>
  </si>
  <si>
    <t>Accessory 30</t>
  </si>
  <si>
    <t>Accessory 31</t>
  </si>
  <si>
    <t>Accessory 32</t>
  </si>
  <si>
    <t xml:space="preserve">Name of product </t>
  </si>
  <si>
    <t>Volume (litres) at purchase</t>
  </si>
  <si>
    <t>% of concentrated undiluted product that meet the minimum dilution rate respect to the total purchased</t>
  </si>
  <si>
    <t>Commercial reference (if applicable)</t>
  </si>
  <si>
    <t>Documentation provided</t>
  </si>
  <si>
    <t>Quantity (Units)</t>
  </si>
  <si>
    <t xml:space="preserve">Supplier's name or trade mark </t>
  </si>
  <si>
    <t>Model identifier</t>
  </si>
  <si>
    <t>Energy efficiency class</t>
  </si>
  <si>
    <t>Date of purchase</t>
  </si>
  <si>
    <t>Any further documentation? (please indicate)</t>
  </si>
  <si>
    <t>Vehicle 1</t>
  </si>
  <si>
    <t>Vehicle registration number</t>
  </si>
  <si>
    <t>Brand and model identifier</t>
  </si>
  <si>
    <t>Type of vehicle</t>
  </si>
  <si>
    <t>Other documentation provided</t>
  </si>
  <si>
    <t>% of vehicles that meet the Euro 6 standard respect to the total</t>
  </si>
  <si>
    <t>% of ZEV vehicles respect to the total</t>
  </si>
  <si>
    <t>Vehicle 2</t>
  </si>
  <si>
    <t>Vehicle 3</t>
  </si>
  <si>
    <t>Vehicle 4</t>
  </si>
  <si>
    <t>Vehicle 5</t>
  </si>
  <si>
    <t>Vehicle 6</t>
  </si>
  <si>
    <t>Vehicle 7</t>
  </si>
  <si>
    <t>Vehicle 8</t>
  </si>
  <si>
    <t>Vehicle 9</t>
  </si>
  <si>
    <t>Vehicle 10</t>
  </si>
  <si>
    <t>Vehicle 11</t>
  </si>
  <si>
    <t>Vehicle 12</t>
  </si>
  <si>
    <t>Vehicle 13</t>
  </si>
  <si>
    <t>Vehicle 14</t>
  </si>
  <si>
    <t>Vehicle 15</t>
  </si>
  <si>
    <t>Vehicle 16</t>
  </si>
  <si>
    <t>Vehicle 17</t>
  </si>
  <si>
    <t>Vehicle 18</t>
  </si>
  <si>
    <t>Vehicle 19</t>
  </si>
  <si>
    <t>Vehicle 20</t>
  </si>
  <si>
    <t>Vehicle 21</t>
  </si>
  <si>
    <t>Vehicle 22</t>
  </si>
  <si>
    <t>Vehicle 23</t>
  </si>
  <si>
    <t>Vehicle 24</t>
  </si>
  <si>
    <t>Vehicle 25</t>
  </si>
  <si>
    <t>Vehicle 26</t>
  </si>
  <si>
    <t>Vehicle 27</t>
  </si>
  <si>
    <t>Vehicle 28</t>
  </si>
  <si>
    <t>Vehicle 29</t>
  </si>
  <si>
    <t>Vehicle 30</t>
  </si>
  <si>
    <t>Vehicle 31</t>
  </si>
  <si>
    <t>Vehicle 32</t>
  </si>
  <si>
    <t>Vehicle 33</t>
  </si>
  <si>
    <t>Vehicle 34</t>
  </si>
  <si>
    <t>Vehicle 35</t>
  </si>
  <si>
    <t>Vehicle 36</t>
  </si>
  <si>
    <t>Vehicle 37</t>
  </si>
  <si>
    <t>Vehicle 38</t>
  </si>
  <si>
    <t>Vehicle 39</t>
  </si>
  <si>
    <t>Vehicle 40</t>
  </si>
  <si>
    <t>Vehicle 41</t>
  </si>
  <si>
    <t>Vehicle 42</t>
  </si>
  <si>
    <t>Vehicle 43</t>
  </si>
  <si>
    <t>Vehicle 44</t>
  </si>
  <si>
    <t>Vehicle 45</t>
  </si>
  <si>
    <t>Vehicle 46</t>
  </si>
  <si>
    <t>Vehicle 47</t>
  </si>
  <si>
    <t>Vehicle 48</t>
  </si>
  <si>
    <t>Vehicle 49</t>
  </si>
  <si>
    <t>Vehicle 50</t>
  </si>
  <si>
    <t>Vehicle …</t>
  </si>
  <si>
    <t>% of washing machines with energy class A++ respect to the total</t>
  </si>
  <si>
    <t>% of washing machines with energy class A+++ respect to the total</t>
  </si>
  <si>
    <t>Rated capacity</t>
  </si>
  <si>
    <t>Water consumption (litres/cycle)</t>
  </si>
  <si>
    <t>To be completed and signed by the applicant:</t>
  </si>
  <si>
    <t xml:space="preserve">Place and date: </t>
  </si>
  <si>
    <t>Company name/stamp:</t>
  </si>
  <si>
    <t xml:space="preserve">Responsible person, phone number and e-mail: </t>
  </si>
  <si>
    <t>Signature of responsible person:</t>
  </si>
  <si>
    <t>Indicate here any other documentation provided</t>
  </si>
  <si>
    <t>% Microfiber textile cleaning accessories respect to the total</t>
  </si>
  <si>
    <r>
      <t xml:space="preserve">Please, list here </t>
    </r>
    <r>
      <rPr>
        <b/>
        <sz val="10"/>
        <rFont val="Arial"/>
        <family val="2"/>
      </rPr>
      <t xml:space="preserve">all the </t>
    </r>
    <r>
      <rPr>
        <b/>
        <sz val="12"/>
        <rFont val="Arial"/>
        <family val="2"/>
      </rPr>
      <t>cleaning products</t>
    </r>
    <r>
      <rPr>
        <b/>
        <sz val="10"/>
        <rFont val="Arial"/>
        <family val="2"/>
      </rPr>
      <t xml:space="preserve"> used annually</t>
    </r>
    <r>
      <rPr>
        <sz val="10"/>
        <rFont val="Arial"/>
        <family val="2"/>
      </rPr>
      <t>, which are directly used during EU Ecolabel indoor cleaning service tasks.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</si>
  <si>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"non-disposable" textile cleaning accessories</t>
    </r>
    <r>
      <rPr>
        <b/>
        <sz val="10"/>
        <rFont val="Arial"/>
        <family val="2"/>
      </rPr>
      <t xml:space="preserve"> used annually</t>
    </r>
    <r>
      <rPr>
        <sz val="10"/>
        <rFont val="Arial"/>
        <family val="2"/>
      </rPr>
      <t>, directly used during EU Ecolabel indoor cleaning service tasks. (</t>
    </r>
    <r>
      <rPr>
        <b/>
        <sz val="10"/>
        <color rgb="FFFF0000"/>
        <rFont val="Arial"/>
        <family val="2"/>
      </rPr>
      <t>If needed, add as many rows as you need to provide the complete information</t>
    </r>
    <r>
      <rPr>
        <sz val="10"/>
        <rFont val="Arial"/>
        <family val="2"/>
      </rPr>
      <t>)</t>
    </r>
  </si>
  <si>
    <r>
      <t xml:space="preserve">Please, list here all the </t>
    </r>
    <r>
      <rPr>
        <b/>
        <sz val="12"/>
        <rFont val="Arial"/>
        <family val="2"/>
      </rPr>
      <t>concentrated products</t>
    </r>
    <r>
      <rPr>
        <b/>
        <sz val="10"/>
        <rFont val="Arial"/>
        <family val="2"/>
      </rPr>
      <t xml:space="preserve"> used annually</t>
    </r>
    <r>
      <rPr>
        <sz val="10"/>
        <rFont val="Arial"/>
        <family val="2"/>
      </rPr>
      <t xml:space="preserve">, directly used during the EU Ecolabel indoor cleaning service, and </t>
    </r>
    <r>
      <rPr>
        <u/>
        <sz val="10"/>
        <rFont val="Arial"/>
        <family val="2"/>
      </rPr>
      <t>excluding wet wipes, other pre-moistened products and products used for the impregnation and conservation of mops</t>
    </r>
    <r>
      <rPr>
        <sz val="10"/>
        <rFont val="Arial"/>
        <family val="2"/>
      </rPr>
      <t>.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</si>
  <si>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cleaning supplies and accessories</t>
    </r>
    <r>
      <rPr>
        <b/>
        <sz val="10"/>
        <rFont val="Arial"/>
        <family val="2"/>
      </rPr>
      <t xml:space="preserve"> used annually</t>
    </r>
    <r>
      <rPr>
        <sz val="10"/>
        <rFont val="Arial"/>
        <family val="2"/>
      </rPr>
      <t>, which are directly used during EU Ecolabel indoor cleaning service tasks.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</si>
  <si>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vacuum cleaners</t>
    </r>
    <r>
      <rPr>
        <b/>
        <sz val="10"/>
        <rFont val="Arial"/>
        <family val="2"/>
      </rPr>
      <t xml:space="preserve"> used annually</t>
    </r>
    <r>
      <rPr>
        <sz val="10"/>
        <rFont val="Arial"/>
        <family val="2"/>
      </rPr>
      <t>, which are directly used during EU Ecolabel indoor cleaning service tasks. Please indicate all electric mains-operated vacuum cleaners, including hybrid vacuum cleaners. (Note that the following are exempted: wet, wet and dry, robots, industrial, central and battery operated vacuum cleaners and floor polishers and outdoor vacuum cleaners).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</si>
  <si>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vehicles</t>
    </r>
    <r>
      <rPr>
        <b/>
        <sz val="10"/>
        <rFont val="Arial"/>
        <family val="2"/>
      </rPr>
      <t xml:space="preserve"> used annually</t>
    </r>
    <r>
      <rPr>
        <sz val="10"/>
        <rFont val="Arial"/>
        <family val="2"/>
      </rPr>
      <t>, which are directly used during EU Ecolabel indoor cleaning service tasks. (Please, note that privately owned vehicles that are used in the provision of the service are not covered by this criterion).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</si>
  <si>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household washing machines</t>
    </r>
    <r>
      <rPr>
        <b/>
        <sz val="10"/>
        <rFont val="Arial"/>
        <family val="2"/>
      </rPr>
      <t xml:space="preserve"> used annually</t>
    </r>
    <r>
      <rPr>
        <sz val="10"/>
        <rFont val="Arial"/>
        <family val="2"/>
      </rPr>
      <t xml:space="preserve"> to launder cloths, mops and staff uniforms used as part of the EU Ecolabel indoor cleaning service provision. (</t>
    </r>
    <r>
      <rPr>
        <b/>
        <sz val="10"/>
        <color rgb="FFFF0000"/>
        <rFont val="Arial"/>
        <family val="2"/>
      </rPr>
      <t>If needed, add as many rows as you need to provide the complete information</t>
    </r>
    <r>
      <rPr>
        <sz val="10"/>
        <rFont val="Arial"/>
        <family val="2"/>
      </rPr>
      <t>)</t>
    </r>
  </si>
  <si>
    <t>Owned or leased?</t>
  </si>
  <si>
    <t xml:space="preserve">Has the product been awarded the EU Ecolabel for hard surface cleaning products in accordance with Commission Decision (EU) 2017/1217 or another EN ISO 14024 type I ecolabel that is nationally or regionally officially recognised in the Member States? </t>
  </si>
  <si>
    <r>
      <t xml:space="preserve">Please, list here </t>
    </r>
    <r>
      <rPr>
        <b/>
        <sz val="10"/>
        <rFont val="Arial"/>
        <family val="2"/>
      </rPr>
      <t xml:space="preserve">all the </t>
    </r>
    <r>
      <rPr>
        <b/>
        <sz val="12"/>
        <rFont val="Arial"/>
        <family val="2"/>
      </rPr>
      <t>dosing and dilution devices</t>
    </r>
    <r>
      <rPr>
        <b/>
        <sz val="10"/>
        <rFont val="Arial"/>
        <family val="2"/>
      </rPr>
      <t xml:space="preserve"> used annually</t>
    </r>
    <r>
      <rPr>
        <sz val="10"/>
        <rFont val="Arial"/>
        <family val="2"/>
      </rPr>
      <t xml:space="preserve">, which are directly used during EU Ecolabel indoor cleaning service tasks. </t>
    </r>
    <r>
      <rPr>
        <sz val="10"/>
        <rFont val="Arial"/>
        <family val="2"/>
      </rPr>
      <t>(</t>
    </r>
    <r>
      <rPr>
        <b/>
        <sz val="10"/>
        <color rgb="FFFF0000"/>
        <rFont val="Arial"/>
        <family val="2"/>
      </rPr>
      <t>If needed, add as many rows as you need to provide the complete information</t>
    </r>
    <r>
      <rPr>
        <sz val="10"/>
        <rFont val="Arial"/>
        <family val="2"/>
      </rPr>
      <t>)</t>
    </r>
  </si>
  <si>
    <t xml:space="preserve">Made of microfiber? </t>
  </si>
  <si>
    <t>Indicate here supporting documentation (eg. relevant invoices or site inventories)</t>
  </si>
  <si>
    <t xml:space="preserve">Dilution rate </t>
  </si>
  <si>
    <t xml:space="preserve">Docummentation attached on the dilution rate used </t>
  </si>
  <si>
    <t xml:space="preserve">Owned or leased? </t>
  </si>
  <si>
    <t>Washing machine 1</t>
  </si>
  <si>
    <t>Washing machine 2</t>
  </si>
  <si>
    <t>Washing machine 3</t>
  </si>
  <si>
    <t>Washing machine 4</t>
  </si>
  <si>
    <t>Washing machine 5</t>
  </si>
  <si>
    <t>Washing machine 6</t>
  </si>
  <si>
    <t>Washing machine 7</t>
  </si>
  <si>
    <t>Washing machine 8</t>
  </si>
  <si>
    <t>Washing machine 9</t>
  </si>
  <si>
    <t>Washing machine 10</t>
  </si>
  <si>
    <t>Washing machine 11</t>
  </si>
  <si>
    <t>Washing machine 12</t>
  </si>
  <si>
    <t>Washing machine 13</t>
  </si>
  <si>
    <t>Washing machine 14</t>
  </si>
  <si>
    <t>Washing machine 15</t>
  </si>
  <si>
    <t>Washing machine 16</t>
  </si>
  <si>
    <t>Washing machine 17</t>
  </si>
  <si>
    <t>Washing machine 18</t>
  </si>
  <si>
    <t>Washing machine 19</t>
  </si>
  <si>
    <t>Washing machine 20</t>
  </si>
  <si>
    <t>Washing machine 21</t>
  </si>
  <si>
    <t>Washing machine 22</t>
  </si>
  <si>
    <t>Washing machine 23</t>
  </si>
  <si>
    <t>Washing machine 24</t>
  </si>
  <si>
    <t>Washing machine 25</t>
  </si>
  <si>
    <t>Washing machine 26</t>
  </si>
  <si>
    <t>Washing machine 27</t>
  </si>
  <si>
    <t>Washing machine 28</t>
  </si>
  <si>
    <t>Washing machine 29</t>
  </si>
  <si>
    <t>Washing machine 30</t>
  </si>
  <si>
    <t>Washing machine 31</t>
  </si>
  <si>
    <t>Washing machine 32</t>
  </si>
  <si>
    <t>Washing machine 33</t>
  </si>
  <si>
    <t>Washing machine 34</t>
  </si>
  <si>
    <t>Washing machine 35</t>
  </si>
  <si>
    <t>Washing machine 36</t>
  </si>
  <si>
    <t>Washing machine 37</t>
  </si>
  <si>
    <t>Washing machine 38</t>
  </si>
  <si>
    <t>Washing machine 39</t>
  </si>
  <si>
    <t>Washing machine 40</t>
  </si>
  <si>
    <t>Washing machine 41</t>
  </si>
  <si>
    <t>Washing machine 42</t>
  </si>
  <si>
    <t>Washing machine 43</t>
  </si>
  <si>
    <t>Washing machine 44</t>
  </si>
  <si>
    <t>Washing machine 45</t>
  </si>
  <si>
    <t>Washing machine 46</t>
  </si>
  <si>
    <t>Washing machine 47</t>
  </si>
  <si>
    <t>Washing machine 48</t>
  </si>
  <si>
    <t>Washing machine 49</t>
  </si>
  <si>
    <t>Washing machine 50</t>
  </si>
  <si>
    <t>Washing machine …</t>
  </si>
  <si>
    <t>Vacuum cleaner 1</t>
  </si>
  <si>
    <t>Vacuum cleaner 2</t>
  </si>
  <si>
    <t>Vacuum cleaner 3</t>
  </si>
  <si>
    <t>Vacuum cleaner 4</t>
  </si>
  <si>
    <t>Vacuum cleaner 5</t>
  </si>
  <si>
    <t>Vacuum cleaner 6</t>
  </si>
  <si>
    <t>Vacuum cleaner 7</t>
  </si>
  <si>
    <t>Vacuum cleaner 8</t>
  </si>
  <si>
    <t>Vacuum cleaner 9</t>
  </si>
  <si>
    <t>Vacuum cleaner 10</t>
  </si>
  <si>
    <t>Vacuum cleaner 11</t>
  </si>
  <si>
    <t>Vacuum cleaner 12</t>
  </si>
  <si>
    <t>Vacuum cleaner 13</t>
  </si>
  <si>
    <t>Vacuum cleaner 14</t>
  </si>
  <si>
    <t>Vacuum cleaner 15</t>
  </si>
  <si>
    <t>Vacuum cleaner 16</t>
  </si>
  <si>
    <t>Vacuum cleaner 17</t>
  </si>
  <si>
    <t>Vacuum cleaner 18</t>
  </si>
  <si>
    <t>Vacuum cleaner 19</t>
  </si>
  <si>
    <t>Vacuum cleaner 20</t>
  </si>
  <si>
    <t>Vacuum cleaner 21</t>
  </si>
  <si>
    <t>Vacuum cleaner 22</t>
  </si>
  <si>
    <t>Vacuum cleaner 23</t>
  </si>
  <si>
    <t>Vacuum cleaner 24</t>
  </si>
  <si>
    <t>Vacuum cleaner 25</t>
  </si>
  <si>
    <t>Vacuum cleaner 26</t>
  </si>
  <si>
    <t>Vacuum cleaner 27</t>
  </si>
  <si>
    <t>Vacuum cleaner 28</t>
  </si>
  <si>
    <t>Vacuum cleaner 29</t>
  </si>
  <si>
    <t>Vacuum cleaner 30</t>
  </si>
  <si>
    <t>Vacuum cleaner 31</t>
  </si>
  <si>
    <t>Vacuum cleaner 32</t>
  </si>
  <si>
    <t>Vacuum cleaner 33</t>
  </si>
  <si>
    <t>Vacuum cleaner 34</t>
  </si>
  <si>
    <t>Vacuum cleaner 35</t>
  </si>
  <si>
    <t>Vacuum cleaner 36</t>
  </si>
  <si>
    <t>Vacuum cleaner 37</t>
  </si>
  <si>
    <t>Vacuum cleaner 38</t>
  </si>
  <si>
    <t>Vacuum cleaner 39</t>
  </si>
  <si>
    <t>Vacuum cleaner 40</t>
  </si>
  <si>
    <t>Vacuum cleaner 41</t>
  </si>
  <si>
    <t>Vacuum cleaner 42</t>
  </si>
  <si>
    <t>Vacuum cleaner 43</t>
  </si>
  <si>
    <t>Vacuum cleaner 44</t>
  </si>
  <si>
    <t>Vacuum cleaner 45</t>
  </si>
  <si>
    <t>Vacuum cleaner 46</t>
  </si>
  <si>
    <t>Vacuum cleaner 47</t>
  </si>
  <si>
    <t>Vacuum cleaner 48</t>
  </si>
  <si>
    <t>Vacuum cleaner 49</t>
  </si>
  <si>
    <t>Vacuum cleaner 50</t>
  </si>
  <si>
    <t>Accessory 33</t>
  </si>
  <si>
    <t>Accessory 34</t>
  </si>
  <si>
    <t>Accessory 35</t>
  </si>
  <si>
    <t>Accessory 36</t>
  </si>
  <si>
    <t>Accessory 37</t>
  </si>
  <si>
    <t>Accessory 38</t>
  </si>
  <si>
    <t>Accessory 39</t>
  </si>
  <si>
    <t>Accessory 40</t>
  </si>
  <si>
    <t>Accessory 41</t>
  </si>
  <si>
    <t>Accessory 42</t>
  </si>
  <si>
    <t>Accessory 43</t>
  </si>
  <si>
    <t>Accessory 44</t>
  </si>
  <si>
    <t>Accessory 45</t>
  </si>
  <si>
    <t>Accessory 46</t>
  </si>
  <si>
    <t>Accessory 47</t>
  </si>
  <si>
    <t>Accessory 48</t>
  </si>
  <si>
    <t>Accessory 49</t>
  </si>
  <si>
    <t>Accessory 50</t>
  </si>
  <si>
    <t>Year of data:</t>
  </si>
  <si>
    <t>Good 1</t>
  </si>
  <si>
    <r>
      <t xml:space="preserve">Please, list here </t>
    </r>
    <r>
      <rPr>
        <b/>
        <sz val="10"/>
        <rFont val="Arial"/>
        <family val="2"/>
      </rPr>
      <t xml:space="preserve">all the </t>
    </r>
    <r>
      <rPr>
        <b/>
        <sz val="12"/>
        <rFont val="Arial"/>
        <family val="2"/>
      </rPr>
      <t>consumable goods that you supply</t>
    </r>
    <r>
      <rPr>
        <b/>
        <sz val="10"/>
        <rFont val="Arial"/>
        <family val="2"/>
      </rPr>
      <t xml:space="preserve"> annually, to be used at the cleaning sites. </t>
    </r>
    <r>
      <rPr>
        <sz val="10"/>
        <rFont val="Arial"/>
        <family val="2"/>
      </rPr>
      <t>Only consumable goods and electric hand dryers supplied as part of the contracts are covered here. (</t>
    </r>
    <r>
      <rPr>
        <b/>
        <sz val="10"/>
        <color rgb="FFFF0000"/>
        <rFont val="Arial"/>
        <family val="2"/>
      </rPr>
      <t>If needed, add as many rows as you need to provide the complete information</t>
    </r>
    <r>
      <rPr>
        <sz val="10"/>
        <rFont val="Arial"/>
        <family val="2"/>
      </rPr>
      <t>)</t>
    </r>
  </si>
  <si>
    <t>Type of good</t>
  </si>
  <si>
    <t>Commercial name</t>
  </si>
  <si>
    <t>Quantity (weight, volume or number of pieces)</t>
  </si>
  <si>
    <t xml:space="preserve">Has the product been awarded the EU Ecolabel or another EN ISO 14024 type I ecolabel that is nationally or regionally officially recognised in the Member States? </t>
  </si>
  <si>
    <r>
      <rPr>
        <u/>
        <sz val="10"/>
        <rFont val="Arial"/>
        <family val="2"/>
      </rPr>
      <t>In case of electric hand dryers:</t>
    </r>
    <r>
      <rPr>
        <sz val="10"/>
        <rFont val="Arial"/>
        <family val="2"/>
      </rPr>
      <t xml:space="preserve"> Does it have proximity sensors?</t>
    </r>
  </si>
  <si>
    <t>Is this file used to apply for the 'indoor cleaning service' EU Ecolabel or to provide annual data? (Please select)</t>
  </si>
  <si>
    <t>Date</t>
  </si>
  <si>
    <t>Training 1</t>
  </si>
  <si>
    <t>Is ts initial training or update?</t>
  </si>
  <si>
    <t>Training 2</t>
  </si>
  <si>
    <t>Training 3</t>
  </si>
  <si>
    <t>Training 4</t>
  </si>
  <si>
    <t>Training 5</t>
  </si>
  <si>
    <t>Training 6</t>
  </si>
  <si>
    <t>Training 7</t>
  </si>
  <si>
    <t>Training 8</t>
  </si>
  <si>
    <t>Training 9</t>
  </si>
  <si>
    <t>Training 10</t>
  </si>
  <si>
    <t>Training 11</t>
  </si>
  <si>
    <t>Training 12</t>
  </si>
  <si>
    <t>Training 13</t>
  </si>
  <si>
    <t>Training 14</t>
  </si>
  <si>
    <t>Training 15</t>
  </si>
  <si>
    <t>Training 16</t>
  </si>
  <si>
    <t>Training 17</t>
  </si>
  <si>
    <t>Training 18</t>
  </si>
  <si>
    <t>Training 19</t>
  </si>
  <si>
    <t>Training 20</t>
  </si>
  <si>
    <t>Training 21</t>
  </si>
  <si>
    <t>Training 22</t>
  </si>
  <si>
    <t>Training 23</t>
  </si>
  <si>
    <t>Training 24</t>
  </si>
  <si>
    <t>Training 25</t>
  </si>
  <si>
    <t>Training 26</t>
  </si>
  <si>
    <t>Training 27</t>
  </si>
  <si>
    <t>Training 28</t>
  </si>
  <si>
    <t>Training 29</t>
  </si>
  <si>
    <t>Training 30</t>
  </si>
  <si>
    <t>Training 31</t>
  </si>
  <si>
    <r>
      <t xml:space="preserve">Please, provide here </t>
    </r>
    <r>
      <rPr>
        <b/>
        <sz val="10"/>
        <rFont val="Arial"/>
        <family val="2"/>
      </rPr>
      <t xml:space="preserve">annual details of the </t>
    </r>
    <r>
      <rPr>
        <b/>
        <sz val="12"/>
        <rFont val="Arial"/>
        <family val="2"/>
      </rPr>
      <t>training programme,</t>
    </r>
    <r>
      <rPr>
        <sz val="10"/>
        <rFont val="Arial"/>
        <family val="2"/>
      </rPr>
      <t xml:space="preserve"> aimed to the cleaning staff performing the EU Ecolabel indoor cleaning tasks and to the managers overseeing these cleaning tasks. (</t>
    </r>
    <r>
      <rPr>
        <b/>
        <sz val="10"/>
        <color rgb="FFFF0000"/>
        <rFont val="Arial"/>
        <family val="2"/>
      </rPr>
      <t>If needed, add as many rows as you need to provide the complete information</t>
    </r>
    <r>
      <rPr>
        <sz val="10"/>
        <rFont val="Arial"/>
        <family val="2"/>
      </rPr>
      <t>)</t>
    </r>
  </si>
  <si>
    <t>Title of training</t>
  </si>
  <si>
    <t>Aimed to:</t>
  </si>
  <si>
    <t>Please indicate the areas covered (cleaning products, energy saving, water saving, waste, health and safety)</t>
  </si>
  <si>
    <t>Do you provide the content of training and the list of staff who have followed the training?</t>
  </si>
  <si>
    <t>Do you provide copies of procedures and staff communication on all training-related issues?</t>
  </si>
  <si>
    <t>Others</t>
  </si>
  <si>
    <t>Is ts internal or external training?</t>
  </si>
  <si>
    <t>Training 32</t>
  </si>
  <si>
    <t>Training 33</t>
  </si>
  <si>
    <t>Training 34</t>
  </si>
  <si>
    <t>Training 35</t>
  </si>
  <si>
    <t>Training 36</t>
  </si>
  <si>
    <t>Training 37</t>
  </si>
  <si>
    <t>Training 38</t>
  </si>
  <si>
    <t>Training 39</t>
  </si>
  <si>
    <t>Training 40</t>
  </si>
  <si>
    <t>Good 2</t>
  </si>
  <si>
    <t>Good 3</t>
  </si>
  <si>
    <t>Good 4</t>
  </si>
  <si>
    <t>Good 5</t>
  </si>
  <si>
    <t>Good 6</t>
  </si>
  <si>
    <t>Good 7</t>
  </si>
  <si>
    <t>Good 8</t>
  </si>
  <si>
    <t>Good 9</t>
  </si>
  <si>
    <t>Good 10</t>
  </si>
  <si>
    <t>Good 11</t>
  </si>
  <si>
    <t>Good 12</t>
  </si>
  <si>
    <t>Good 13</t>
  </si>
  <si>
    <t>Good 14</t>
  </si>
  <si>
    <t>Good 15</t>
  </si>
  <si>
    <t>Good 16</t>
  </si>
  <si>
    <t>Good 17</t>
  </si>
  <si>
    <t>Good 18</t>
  </si>
  <si>
    <t>Good 19</t>
  </si>
  <si>
    <t>Good 20</t>
  </si>
  <si>
    <t>Good 21</t>
  </si>
  <si>
    <t>Good 22</t>
  </si>
  <si>
    <t>Good 23</t>
  </si>
  <si>
    <t>Good 24</t>
  </si>
  <si>
    <t>Good 25</t>
  </si>
  <si>
    <t>Good 26</t>
  </si>
  <si>
    <t>Good 27</t>
  </si>
  <si>
    <t>Good 28</t>
  </si>
  <si>
    <t>Good 29</t>
  </si>
  <si>
    <t>Good 30</t>
  </si>
  <si>
    <t>Good 31</t>
  </si>
  <si>
    <t>Good 32</t>
  </si>
  <si>
    <t>Good 33</t>
  </si>
  <si>
    <t>Good 34</t>
  </si>
  <si>
    <t>Good 35</t>
  </si>
  <si>
    <t>Good 36</t>
  </si>
  <si>
    <t>Good 37</t>
  </si>
  <si>
    <t>Good 38</t>
  </si>
  <si>
    <t>Good 39</t>
  </si>
  <si>
    <t>Good 40</t>
  </si>
  <si>
    <t>Good 41</t>
  </si>
  <si>
    <t>Good 42</t>
  </si>
  <si>
    <t>Good 43</t>
  </si>
  <si>
    <t>Good 44</t>
  </si>
  <si>
    <t>Good 45</t>
  </si>
  <si>
    <t>Good 46</t>
  </si>
  <si>
    <t>Good 47</t>
  </si>
  <si>
    <t>Good 48</t>
  </si>
  <si>
    <t>Good 49</t>
  </si>
  <si>
    <t>Good 50</t>
  </si>
  <si>
    <t>Identify here the EU Ecolabel services contract/s in which each good is supplied</t>
  </si>
  <si>
    <t>% ecolabelled hand soaps respect to the total</t>
  </si>
  <si>
    <t>% ecolabelled paper goods respect to the total</t>
  </si>
  <si>
    <t>% ecolabelled textile towel rolls respect to the total</t>
  </si>
  <si>
    <t>% electric hand dryers with proximity sensors respect to the total</t>
  </si>
  <si>
    <t>Hand soaps: volume (L)</t>
  </si>
  <si>
    <t>Textile towel rolls: number of rolls</t>
  </si>
  <si>
    <t>Paper goods: weight (kg) or volume (m3)</t>
  </si>
  <si>
    <r>
      <rPr>
        <b/>
        <sz val="16"/>
        <color indexed="56"/>
        <rFont val="Tahoma"/>
        <family val="2"/>
      </rPr>
      <t xml:space="preserve">GENERAL INFORMATION FOR THE COMPILATION OF THIS ANNUAL DATA REGISTRATION FORM </t>
    </r>
    <r>
      <rPr>
        <b/>
        <sz val="16"/>
        <rFont val="Tahoma"/>
        <family val="2"/>
      </rPr>
      <t xml:space="preserve"> </t>
    </r>
    <r>
      <rPr>
        <b/>
        <sz val="14"/>
        <rFont val="Tahoma"/>
        <family val="2"/>
      </rPr>
      <t xml:space="preserve">      </t>
    </r>
    <r>
      <rPr>
        <sz val="14"/>
        <rFont val="Tahoma"/>
        <family val="2"/>
      </rPr>
      <t xml:space="preserve">                                                                                                 
The aim of this file is to provide particular information related to the 'indoor cleaning service' applying for the EU Ecolabel, which is required annually. It must be filled in by the applicant in all its relevant parts and sent to the Competent Body together with the EU Ecolabel application </t>
    </r>
    <r>
      <rPr>
        <b/>
        <sz val="14"/>
        <rFont val="Tahoma"/>
        <family val="2"/>
      </rPr>
      <t>and subsequently every year.</t>
    </r>
    <r>
      <rPr>
        <sz val="14"/>
        <rFont val="Tahoma"/>
        <family val="2"/>
      </rPr>
      <t xml:space="preserve">                                                                                                
The spreadsheet consists of 10</t>
    </r>
    <r>
      <rPr>
        <sz val="14"/>
        <color rgb="FFFF0000"/>
        <rFont val="Tahoma"/>
        <family val="2"/>
      </rPr>
      <t xml:space="preserve"> </t>
    </r>
    <r>
      <rPr>
        <sz val="14"/>
        <rFont val="Tahoma"/>
        <family val="2"/>
      </rPr>
      <t>sheets</t>
    </r>
    <r>
      <rPr>
        <sz val="14"/>
        <color indexed="10"/>
        <rFont val="Tahoma"/>
        <family val="2"/>
      </rPr>
      <t xml:space="preserve"> </t>
    </r>
    <r>
      <rPr>
        <sz val="14"/>
        <rFont val="Tahoma"/>
        <family val="2"/>
      </rPr>
      <t xml:space="preserve">other than this information, concerning the list of products/consumables that are required by criteria. Annual data on staff training is also included.                                                                                                                                             
The applicant must fill in the required information about the 'indoor cleaning service', </t>
    </r>
    <r>
      <rPr>
        <b/>
        <u/>
        <sz val="14"/>
        <rFont val="Tahoma"/>
        <family val="2"/>
      </rPr>
      <t>answering only the grey cells</t>
    </r>
    <r>
      <rPr>
        <sz val="14"/>
        <rFont val="Tahoma"/>
        <family val="2"/>
      </rPr>
      <t xml:space="preserve">. Please, note that </t>
    </r>
    <r>
      <rPr>
        <b/>
        <sz val="14"/>
        <rFont val="Tahoma"/>
        <family val="2"/>
      </rPr>
      <t>'dropdown menu' should be used whenever it is available</t>
    </r>
    <r>
      <rPr>
        <sz val="14"/>
        <rFont val="Tahoma"/>
        <family val="2"/>
      </rPr>
      <t xml:space="preserve">.                                                     
</t>
    </r>
    <r>
      <rPr>
        <b/>
        <sz val="14"/>
        <color indexed="10"/>
        <rFont val="Tahoma"/>
        <family val="2"/>
      </rPr>
      <t xml:space="preserve">ATTENTION: Grey cells need to be compiled, </t>
    </r>
    <r>
      <rPr>
        <b/>
        <u/>
        <sz val="14"/>
        <color indexed="10"/>
        <rFont val="Tahoma"/>
        <family val="2"/>
      </rPr>
      <t>otherwise the application will not be made valid</t>
    </r>
    <r>
      <rPr>
        <b/>
        <sz val="14"/>
        <color indexed="10"/>
        <rFont val="Tahoma"/>
        <family val="2"/>
      </rPr>
      <t xml:space="preserve">. </t>
    </r>
    <r>
      <rPr>
        <sz val="14"/>
        <rFont val="Tahoma"/>
        <family val="2"/>
      </rPr>
      <t xml:space="preserve">                                                                    
                    </t>
    </r>
    <r>
      <rPr>
        <b/>
        <sz val="14"/>
        <color rgb="FFFF0000"/>
        <rFont val="Tahoma"/>
        <family val="2"/>
      </rPr>
      <t xml:space="preserve">At the bottom of this front sheet, the applicant shall complete the declaration of compliance and cells for signature.                                                                                                                                                                                                                                                                                   </t>
    </r>
    <r>
      <rPr>
        <sz val="14"/>
        <rFont val="Tahoma"/>
        <family val="2"/>
      </rPr>
      <t xml:space="preserve">
</t>
    </r>
    <r>
      <rPr>
        <b/>
        <sz val="16"/>
        <color theme="3"/>
        <rFont val="Tahoma"/>
        <family val="2"/>
      </rPr>
      <t/>
    </r>
  </si>
  <si>
    <t>I, the undersigned, declare that all the information provided in this excel file is true and correspond to reality</t>
  </si>
  <si>
    <t>I declare commitment to submit annually the full information required in this excel file</t>
  </si>
  <si>
    <t xml:space="preserve">Volume (litres) (volume at purchase) </t>
  </si>
  <si>
    <t>No</t>
  </si>
  <si>
    <t>Yes, EU Ecolabel</t>
  </si>
  <si>
    <t>≥1:100</t>
  </si>
  <si>
    <t>&lt;1:100</t>
  </si>
  <si>
    <r>
      <t xml:space="preserve">Does the vehicle meet the European emission standard Euro 6 for light passenger and commercial vehicles? </t>
    </r>
    <r>
      <rPr>
        <i/>
        <sz val="10"/>
        <color rgb="FFFF0000"/>
        <rFont val="Arial"/>
        <family val="2"/>
      </rPr>
      <t>ZEV vehicles such as electric cars should be excluded from the calculation</t>
    </r>
  </si>
  <si>
    <r>
      <t xml:space="preserve">Is it a zero emission vehicle (ZEV)?                                         </t>
    </r>
    <r>
      <rPr>
        <i/>
        <sz val="10"/>
        <color rgb="FFFF0000"/>
        <rFont val="Arial"/>
        <family val="2"/>
      </rPr>
      <t>i.e.  electric cars and human-powered vehicles</t>
    </r>
  </si>
  <si>
    <t xml:space="preserve">Annual energy consumption (AE) </t>
  </si>
  <si>
    <r>
      <t xml:space="preserve">% of vacuum cleaners that meet the </t>
    </r>
    <r>
      <rPr>
        <b/>
        <sz val="10"/>
        <color rgb="FF0070C0"/>
        <rFont val="Arial"/>
        <family val="2"/>
      </rPr>
      <t>annual energy consumption</t>
    </r>
    <r>
      <rPr>
        <b/>
        <sz val="10"/>
        <rFont val="Arial"/>
        <family val="2"/>
      </rPr>
      <t xml:space="preserve"> requirements respect to the total purchased</t>
    </r>
  </si>
  <si>
    <t>% of washing machines with energy class B respect to the total</t>
  </si>
  <si>
    <t>% of washing machines with energy class A respect to the total</t>
  </si>
  <si>
    <t>% of ecolabelled mops respect to the total purchased</t>
  </si>
  <si>
    <t>% of ecolabelled cloths respect to the total purchased</t>
  </si>
  <si>
    <t>Please, specify if the product has been awarded EU Ecolabel or another EN ISO 14024 type I ecolabel</t>
  </si>
  <si>
    <t>Mops</t>
  </si>
  <si>
    <t>EU Ecolabel</t>
  </si>
  <si>
    <t>Not applicable</t>
  </si>
  <si>
    <t>aa</t>
  </si>
  <si>
    <t>bb</t>
  </si>
  <si>
    <t>Class A+++</t>
  </si>
  <si>
    <t>Hand soap</t>
  </si>
  <si>
    <t>Yes EU Ecolabel</t>
  </si>
  <si>
    <t>Paper good</t>
  </si>
  <si>
    <t>cc</t>
  </si>
  <si>
    <t>Another EN ISO 14024 type I ecolabel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</si>
</sst>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 &quot;#,##0.00\ ;&quot;-€ &quot;#,##0.00\ ;&quot; € -&quot;#\ ;@\ "/>
  </numFmts>
  <fonts count="31" x14ac:knownFonts="1">
    <font>
      <sz val="10"/>
      <name val="Arial"/>
      <family val="2"/>
    </font>
    <font>
      <b/>
      <sz val="14"/>
      <name val="Tahoma"/>
      <family val="2"/>
    </font>
    <font>
      <sz val="10"/>
      <name val="Arial"/>
      <family val="2"/>
    </font>
    <font>
      <b/>
      <sz val="12"/>
      <color theme="0"/>
      <name val="Tahoma"/>
      <family val="2"/>
    </font>
    <font>
      <b/>
      <sz val="12"/>
      <color rgb="FFFFFF00"/>
      <name val="Tahoma"/>
      <family val="2"/>
    </font>
    <font>
      <sz val="14"/>
      <name val="Tahoma"/>
      <family val="2"/>
    </font>
    <font>
      <b/>
      <sz val="22"/>
      <color theme="0"/>
      <name val="Tahoma"/>
      <family val="2"/>
    </font>
    <font>
      <b/>
      <sz val="14"/>
      <color indexed="56"/>
      <name val="Tahoma"/>
      <family val="2"/>
    </font>
    <font>
      <b/>
      <sz val="16"/>
      <name val="Tahoma"/>
      <family val="2"/>
    </font>
    <font>
      <sz val="14"/>
      <color indexed="10"/>
      <name val="Tahoma"/>
      <family val="2"/>
    </font>
    <font>
      <b/>
      <sz val="14"/>
      <color indexed="10"/>
      <name val="Tahoma"/>
      <family val="2"/>
    </font>
    <font>
      <b/>
      <u/>
      <sz val="14"/>
      <name val="Tahoma"/>
      <family val="2"/>
    </font>
    <font>
      <b/>
      <sz val="16"/>
      <color indexed="56"/>
      <name val="Tahoma"/>
      <family val="2"/>
    </font>
    <font>
      <b/>
      <sz val="16"/>
      <color theme="3"/>
      <name val="Tahoma"/>
      <family val="2"/>
    </font>
    <font>
      <b/>
      <u/>
      <sz val="14"/>
      <color indexed="10"/>
      <name val="Tahoma"/>
      <family val="2"/>
    </font>
    <font>
      <b/>
      <sz val="10"/>
      <name val="Arial"/>
      <family val="2"/>
    </font>
    <font>
      <b/>
      <sz val="10"/>
      <color rgb="FFFF0000"/>
      <name val="Arial"/>
      <family val="2"/>
    </font>
    <font>
      <b/>
      <sz val="12"/>
      <name val="Arial"/>
      <family val="2"/>
    </font>
    <font>
      <b/>
      <sz val="12"/>
      <color rgb="FF00B050"/>
      <name val="Tahoma"/>
      <family val="2"/>
    </font>
    <font>
      <u/>
      <sz val="10"/>
      <name val="Arial"/>
      <family val="2"/>
    </font>
    <font>
      <sz val="9"/>
      <color indexed="81"/>
      <name val="Tahoma"/>
      <family val="2"/>
    </font>
    <font>
      <b/>
      <sz val="20"/>
      <name val="Tahoma"/>
      <family val="2"/>
    </font>
    <font>
      <b/>
      <sz val="12"/>
      <name val="Tahoma"/>
      <family val="2"/>
    </font>
    <font>
      <b/>
      <sz val="14"/>
      <color rgb="FFFF0000"/>
      <name val="Tahoma"/>
      <family val="2"/>
    </font>
    <font>
      <sz val="14"/>
      <color rgb="FFFF0000"/>
      <name val="Tahoma"/>
      <family val="2"/>
    </font>
    <font>
      <i/>
      <sz val="10"/>
      <color rgb="FFFF0000"/>
      <name val="Arial"/>
      <family val="2"/>
    </font>
    <font>
      <sz val="10"/>
      <color rgb="FF0070C0"/>
      <name val="Arial"/>
      <family val="2"/>
    </font>
    <font>
      <b/>
      <sz val="9"/>
      <color indexed="81"/>
      <name val="Tahoma"/>
      <family val="2"/>
    </font>
    <font>
      <b/>
      <sz val="10"/>
      <color rgb="FF0070C0"/>
      <name val="Arial"/>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0070C0"/>
        <bgColor indexed="20"/>
      </patternFill>
    </fill>
    <fill>
      <patternFill patternType="solid">
        <fgColor theme="0" tint="-0.14999847407452621"/>
        <bgColor indexed="64"/>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theme="3" tint="0.79998168889431442"/>
        <bgColor indexed="64"/>
      </patternFill>
    </fill>
    <fill>
      <patternFill patternType="solid">
        <fgColor rgb="FFFF5050"/>
        <bgColor indexed="64"/>
      </patternFill>
    </fill>
  </fills>
  <borders count="24">
    <border>
      <left/>
      <right/>
      <top/>
      <bottom/>
      <diagonal/>
    </border>
    <border>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style="medium">
        <color indexed="64"/>
      </left>
      <right/>
      <top style="hair">
        <color indexed="8"/>
      </top>
      <bottom style="hair">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57">
    <xf numFmtId="0" fontId="0" fillId="0" borderId="0" xfId="0"/>
    <xf numFmtId="0" fontId="0" fillId="3" borderId="2" xfId="0" applyFill="1" applyBorder="1"/>
    <xf numFmtId="0" fontId="0" fillId="7" borderId="2" xfId="0" applyFill="1" applyBorder="1"/>
    <xf numFmtId="0" fontId="15" fillId="7" borderId="2" xfId="0" applyFont="1" applyFill="1" applyBorder="1" applyAlignment="1">
      <alignment wrapText="1"/>
    </xf>
    <xf numFmtId="0" fontId="15" fillId="0" borderId="0" xfId="0" applyFont="1"/>
    <xf numFmtId="0" fontId="0" fillId="5" borderId="2" xfId="0" applyFill="1" applyBorder="1" applyAlignment="1">
      <alignment horizontal="center"/>
    </xf>
    <xf numFmtId="0" fontId="4" fillId="4" borderId="0" xfId="0" applyFont="1" applyFill="1" applyAlignment="1">
      <alignment horizontal="center" vertical="center" wrapText="1"/>
    </xf>
    <xf numFmtId="0" fontId="0" fillId="7" borderId="3" xfId="0" applyFill="1" applyBorder="1" applyAlignment="1">
      <alignment wrapText="1"/>
    </xf>
    <xf numFmtId="0" fontId="0" fillId="7" borderId="3" xfId="0" applyFill="1" applyBorder="1" applyAlignment="1">
      <alignment vertical="top"/>
    </xf>
    <xf numFmtId="0" fontId="0" fillId="7" borderId="3" xfId="0" applyFill="1" applyBorder="1" applyAlignment="1">
      <alignment vertical="top" wrapText="1"/>
    </xf>
    <xf numFmtId="0" fontId="0" fillId="3" borderId="2" xfId="0" applyFill="1" applyBorder="1" applyAlignment="1">
      <alignment horizontal="center"/>
    </xf>
    <xf numFmtId="0" fontId="17" fillId="8" borderId="2" xfId="0" applyFont="1" applyFill="1" applyBorder="1" applyAlignment="1">
      <alignment horizontal="center"/>
    </xf>
    <xf numFmtId="0" fontId="15" fillId="7" borderId="3" xfId="0" applyFont="1" applyFill="1" applyBorder="1" applyAlignment="1">
      <alignment vertical="top" wrapText="1"/>
    </xf>
    <xf numFmtId="0" fontId="15" fillId="8" borderId="3" xfId="0" applyFont="1" applyFill="1" applyBorder="1" applyAlignment="1">
      <alignment horizontal="center" vertical="center" wrapText="1"/>
    </xf>
    <xf numFmtId="0" fontId="0" fillId="3" borderId="2" xfId="0" applyFill="1" applyBorder="1" applyAlignment="1">
      <alignment wrapText="1"/>
    </xf>
    <xf numFmtId="0" fontId="22" fillId="5" borderId="11" xfId="0" applyFont="1" applyFill="1" applyBorder="1" applyAlignment="1" applyProtection="1">
      <alignment horizontal="left" vertical="center" wrapText="1"/>
      <protection locked="0"/>
    </xf>
    <xf numFmtId="0" fontId="22" fillId="5" borderId="13" xfId="0" applyFont="1" applyFill="1" applyBorder="1" applyAlignment="1" applyProtection="1">
      <alignment horizontal="left" vertical="center" wrapText="1"/>
      <protection locked="0"/>
    </xf>
    <xf numFmtId="0" fontId="22" fillId="5" borderId="11" xfId="0" applyFont="1" applyFill="1" applyBorder="1" applyAlignment="1">
      <alignment horizontal="left" vertical="center" wrapText="1"/>
    </xf>
    <xf numFmtId="0" fontId="0" fillId="7" borderId="2" xfId="0" applyFill="1" applyBorder="1" applyAlignment="1">
      <alignment vertical="top"/>
    </xf>
    <xf numFmtId="0" fontId="0" fillId="7" borderId="4" xfId="0" applyFill="1" applyBorder="1" applyAlignment="1">
      <alignment vertical="top" wrapText="1"/>
    </xf>
    <xf numFmtId="0" fontId="22" fillId="3" borderId="12" xfId="0" applyFont="1" applyFill="1" applyBorder="1" applyAlignment="1" applyProtection="1">
      <alignment vertical="center" wrapText="1"/>
      <protection locked="0"/>
    </xf>
    <xf numFmtId="0" fontId="22" fillId="3" borderId="14" xfId="0" applyFont="1" applyFill="1" applyBorder="1" applyAlignment="1" applyProtection="1">
      <alignment vertical="center" wrapText="1"/>
      <protection locked="0"/>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0" fillId="5" borderId="2" xfId="0" applyFill="1" applyBorder="1"/>
    <xf numFmtId="0" fontId="0" fillId="3" borderId="2" xfId="0" applyFill="1" applyBorder="1" applyAlignment="1">
      <alignment vertical="top" wrapText="1"/>
    </xf>
    <xf numFmtId="0" fontId="0" fillId="5" borderId="2" xfId="0" applyFill="1" applyBorder="1" applyAlignment="1">
      <alignment horizontal="center" vertical="top"/>
    </xf>
    <xf numFmtId="0" fontId="0" fillId="3" borderId="2" xfId="0" applyFill="1" applyBorder="1" applyAlignment="1">
      <alignment vertical="top"/>
    </xf>
    <xf numFmtId="0" fontId="21" fillId="0" borderId="15"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6" fillId="2" borderId="1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7" fillId="6" borderId="15"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16" xfId="0" applyFont="1" applyFill="1" applyBorder="1" applyAlignment="1">
      <alignment horizontal="left"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0" fillId="7" borderId="3"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wrapText="1"/>
    </xf>
    <xf numFmtId="0" fontId="0" fillId="7" borderId="4" xfId="0" applyFill="1" applyBorder="1" applyAlignment="1">
      <alignment horizontal="left"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7" borderId="3" xfId="0" applyFill="1" applyBorder="1" applyAlignment="1">
      <alignment horizontal="center" wrapText="1"/>
    </xf>
    <xf numFmtId="0" fontId="0" fillId="7" borderId="4" xfId="0" applyFill="1" applyBorder="1" applyAlignment="1">
      <alignment horizontal="center" wrapText="1"/>
    </xf>
    <xf numFmtId="0" fontId="0" fillId="0" borderId="10" xfId="0" applyBorder="1" applyAlignment="1">
      <alignment horizontal="left" vertical="top" wrapText="1"/>
    </xf>
    <xf numFmtId="0" fontId="26" fillId="7" borderId="3" xfId="0" applyFont="1" applyFill="1" applyBorder="1" applyAlignment="1">
      <alignment horizontal="left" vertical="top" wrapText="1"/>
    </xf>
    <xf numFmtId="0" fontId="0" fillId="7" borderId="21" xfId="0" applyFill="1" applyBorder="1" applyAlignment="1">
      <alignment horizontal="center" vertical="top" wrapText="1"/>
    </xf>
    <xf numFmtId="0" fontId="0" fillId="7" borderId="22" xfId="0" applyFill="1" applyBorder="1" applyAlignment="1">
      <alignment horizontal="center" vertical="top" wrapText="1"/>
    </xf>
    <xf numFmtId="0" fontId="0" fillId="7" borderId="23" xfId="0" applyFill="1" applyBorder="1" applyAlignment="1">
      <alignment horizontal="center" vertical="top" wrapText="1"/>
    </xf>
  </cellXfs>
  <cellStyles count="2">
    <cellStyle name="Euro" xfId="1"/>
    <cellStyle name="Normal" xfId="0" builtinId="0"/>
  </cellStyles>
  <dxfs count="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color rgb="FFFF5050"/>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12"/>
  <sheetViews>
    <sheetView zoomScale="80" zoomScaleNormal="80" workbookViewId="0">
      <pane ySplit="12" topLeftCell="A37" activePane="bottomLeft" state="frozen"/>
      <selection pane="bottomLeft" activeCell="C7" sqref="C7"/>
    </sheetView>
  </sheetViews>
  <sheetFormatPr defaultColWidth="11.42578125" defaultRowHeight="12.75" x14ac:dyDescent="0.2"/>
  <cols>
    <col min="1" max="1" width="85.85546875" customWidth="1"/>
    <col min="2" max="2" width="44.85546875" customWidth="1"/>
    <col min="3" max="3" width="56.42578125" customWidth="1"/>
    <col min="4" max="16" width="6" customWidth="1"/>
    <col min="17" max="23" width="5.140625" customWidth="1"/>
    <col min="24" max="70" width="4.28515625" customWidth="1"/>
  </cols>
  <sheetData>
    <row r="1" spans="1:3" ht="43.5" customHeight="1" x14ac:dyDescent="0.2">
      <c r="A1" s="30" t="s">
        <v>0</v>
      </c>
      <c r="B1" s="31"/>
      <c r="C1" s="32"/>
    </row>
    <row r="2" spans="1:3" ht="194.45" customHeight="1" thickBot="1" x14ac:dyDescent="0.25">
      <c r="A2" s="33" t="s">
        <v>530</v>
      </c>
      <c r="B2" s="34"/>
      <c r="C2" s="35"/>
    </row>
    <row r="3" spans="1:3" ht="45" customHeight="1" thickBot="1" x14ac:dyDescent="0.25">
      <c r="A3" s="28" t="s">
        <v>273</v>
      </c>
      <c r="B3" s="29"/>
    </row>
    <row r="4" spans="1:3" ht="45" customHeight="1" x14ac:dyDescent="0.2">
      <c r="A4" s="17" t="s">
        <v>531</v>
      </c>
      <c r="B4" s="20"/>
    </row>
    <row r="5" spans="1:3" ht="50.1" customHeight="1" x14ac:dyDescent="0.2">
      <c r="A5" s="15" t="s">
        <v>422</v>
      </c>
      <c r="B5" s="20"/>
    </row>
    <row r="6" spans="1:3" ht="50.1" customHeight="1" x14ac:dyDescent="0.2">
      <c r="A6" s="17" t="str">
        <f>IF(B5="This is used together with the application form","Registered trade name of the service:","Insert your EU Ecolabel licence number:")</f>
        <v>Insert your EU Ecolabel licence number:</v>
      </c>
      <c r="B6" s="20"/>
    </row>
    <row r="7" spans="1:3" ht="50.1" customHeight="1" x14ac:dyDescent="0.2">
      <c r="A7" s="17" t="s">
        <v>532</v>
      </c>
      <c r="B7" s="20"/>
    </row>
    <row r="8" spans="1:3" ht="50.1" customHeight="1" x14ac:dyDescent="0.2">
      <c r="A8" s="15" t="s">
        <v>414</v>
      </c>
      <c r="B8" s="20"/>
    </row>
    <row r="9" spans="1:3" ht="50.1" customHeight="1" x14ac:dyDescent="0.2">
      <c r="A9" s="15" t="s">
        <v>274</v>
      </c>
      <c r="B9" s="20"/>
    </row>
    <row r="10" spans="1:3" ht="50.1" customHeight="1" x14ac:dyDescent="0.2">
      <c r="A10" s="15" t="s">
        <v>275</v>
      </c>
      <c r="B10" s="20"/>
    </row>
    <row r="11" spans="1:3" ht="50.1" customHeight="1" x14ac:dyDescent="0.2">
      <c r="A11" s="15" t="s">
        <v>276</v>
      </c>
      <c r="B11" s="20"/>
    </row>
    <row r="12" spans="1:3" ht="50.1" customHeight="1" thickBot="1" x14ac:dyDescent="0.25">
      <c r="A12" s="16" t="s">
        <v>277</v>
      </c>
      <c r="B12" s="21"/>
    </row>
  </sheetData>
  <sheetProtection selectLockedCells="1" selectUnlockedCells="1"/>
  <customSheetViews>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3">
    <mergeCell ref="A3:B3"/>
    <mergeCell ref="A1:C1"/>
    <mergeCell ref="A2:C2"/>
  </mergeCells>
  <dataValidations count="2">
    <dataValidation type="list" allowBlank="1" showInputMessage="1" showErrorMessage="1" sqref="B5">
      <formula1>"This is used together with the application form, This is used to provide annual data"</formula1>
    </dataValidation>
    <dataValidation type="list" allowBlank="1" showInputMessage="1" showErrorMessage="1" sqref="B4 B7">
      <formula1>"Yes, I declare, 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O58"/>
  <sheetViews>
    <sheetView zoomScale="110" zoomScaleNormal="110" workbookViewId="0">
      <selection activeCell="G8" sqref="G8"/>
    </sheetView>
  </sheetViews>
  <sheetFormatPr defaultColWidth="11.42578125" defaultRowHeight="12.75" x14ac:dyDescent="0.2"/>
  <cols>
    <col min="1" max="1" width="19.140625" customWidth="1"/>
    <col min="2" max="2" width="17" customWidth="1"/>
    <col min="3" max="3" width="21.28515625" customWidth="1"/>
    <col min="6" max="6" width="14.7109375" customWidth="1"/>
    <col min="7" max="7" width="16.85546875" customWidth="1"/>
    <col min="8" max="8" width="12.85546875" bestFit="1" customWidth="1"/>
    <col min="9" max="10" width="17.140625" customWidth="1"/>
    <col min="11" max="11" width="17.7109375" customWidth="1"/>
    <col min="12" max="12" width="19.28515625" customWidth="1"/>
    <col min="13" max="13" width="20" customWidth="1"/>
  </cols>
  <sheetData>
    <row r="1" spans="1:15" ht="15" x14ac:dyDescent="0.2">
      <c r="A1" s="36" t="s">
        <v>1</v>
      </c>
      <c r="B1" s="37"/>
      <c r="C1" s="37"/>
      <c r="D1" s="37"/>
      <c r="E1" s="37"/>
      <c r="F1" s="37"/>
      <c r="G1" s="37"/>
      <c r="H1" s="37"/>
      <c r="I1" s="37"/>
      <c r="J1" s="37"/>
      <c r="K1" s="37"/>
      <c r="L1" s="37"/>
      <c r="M1" s="37"/>
    </row>
    <row r="2" spans="1:15" ht="15" x14ac:dyDescent="0.2">
      <c r="A2" s="38" t="s">
        <v>2</v>
      </c>
      <c r="B2" s="39"/>
      <c r="C2" s="39"/>
      <c r="D2" s="39"/>
      <c r="E2" s="39"/>
      <c r="F2" s="39"/>
      <c r="G2" s="39"/>
      <c r="H2" s="39"/>
      <c r="I2" s="39"/>
      <c r="J2" s="39"/>
      <c r="K2" s="39"/>
      <c r="L2" s="39"/>
      <c r="M2" s="39"/>
    </row>
    <row r="3" spans="1:15" ht="15.75" thickBot="1" x14ac:dyDescent="0.25">
      <c r="A3" s="40" t="s">
        <v>107</v>
      </c>
      <c r="B3" s="41"/>
      <c r="C3" s="41"/>
      <c r="D3" s="41"/>
      <c r="E3" s="41"/>
      <c r="F3" s="41"/>
      <c r="G3" s="41"/>
      <c r="H3" s="41"/>
      <c r="I3" s="41"/>
      <c r="J3" s="41"/>
      <c r="K3" s="41"/>
      <c r="L3" s="41"/>
      <c r="M3" s="41"/>
    </row>
    <row r="4" spans="1:15" ht="15" x14ac:dyDescent="0.2">
      <c r="A4" s="6"/>
      <c r="B4" s="6"/>
      <c r="C4" s="6"/>
      <c r="D4" s="6"/>
      <c r="E4" s="6"/>
      <c r="F4" s="6"/>
      <c r="G4" s="6"/>
      <c r="H4" s="6"/>
      <c r="I4" s="6"/>
      <c r="J4" s="6"/>
      <c r="K4" s="6"/>
      <c r="L4" s="6"/>
      <c r="M4" s="6"/>
    </row>
    <row r="5" spans="1:15" ht="35.1" customHeight="1" x14ac:dyDescent="0.2">
      <c r="A5" s="49" t="s">
        <v>286</v>
      </c>
      <c r="B5" s="49"/>
      <c r="C5" s="49"/>
      <c r="D5" s="49"/>
      <c r="E5" s="49"/>
      <c r="F5" s="49"/>
      <c r="G5" s="49"/>
      <c r="H5" s="49"/>
      <c r="I5" s="49"/>
      <c r="J5" s="49"/>
      <c r="K5" s="49"/>
      <c r="L5" s="49"/>
      <c r="M5" s="49"/>
    </row>
    <row r="6" spans="1:15" ht="102" x14ac:dyDescent="0.2">
      <c r="A6" s="50"/>
      <c r="B6" s="42" t="s">
        <v>207</v>
      </c>
      <c r="C6" s="42" t="s">
        <v>208</v>
      </c>
      <c r="D6" s="42" t="s">
        <v>206</v>
      </c>
      <c r="E6" s="42" t="s">
        <v>287</v>
      </c>
      <c r="F6" s="42" t="s">
        <v>108</v>
      </c>
      <c r="G6" s="42" t="s">
        <v>209</v>
      </c>
      <c r="H6" s="42" t="s">
        <v>271</v>
      </c>
      <c r="I6" s="42" t="s">
        <v>272</v>
      </c>
      <c r="J6" s="22" t="s">
        <v>210</v>
      </c>
      <c r="K6" s="42" t="s">
        <v>205</v>
      </c>
      <c r="L6" s="12" t="s">
        <v>269</v>
      </c>
      <c r="M6" s="12" t="s">
        <v>270</v>
      </c>
      <c r="N6" s="12" t="s">
        <v>542</v>
      </c>
      <c r="O6" s="12" t="s">
        <v>543</v>
      </c>
    </row>
    <row r="7" spans="1:15" x14ac:dyDescent="0.2">
      <c r="A7" s="51"/>
      <c r="B7" s="43"/>
      <c r="C7" s="43"/>
      <c r="D7" s="43"/>
      <c r="E7" s="43"/>
      <c r="F7" s="43"/>
      <c r="G7" s="43"/>
      <c r="H7" s="43"/>
      <c r="I7" s="43"/>
      <c r="J7" s="23"/>
      <c r="K7" s="43"/>
      <c r="L7" s="13">
        <f>SUM(L8:L58)*100/SUM(D8:D58)</f>
        <v>0</v>
      </c>
      <c r="M7" s="13">
        <f>SUM(M8:M58)*100/SUM(D8:D58)</f>
        <v>50</v>
      </c>
      <c r="N7" s="13">
        <f>SUM(N8:N58)*100/SUM(D8:D58)</f>
        <v>0</v>
      </c>
      <c r="O7" s="13">
        <f>SUM(O8:O58)*100/SUM(D8:D58)</f>
        <v>0</v>
      </c>
    </row>
    <row r="8" spans="1:15" x14ac:dyDescent="0.2">
      <c r="A8" s="2" t="s">
        <v>295</v>
      </c>
      <c r="B8" s="14" t="s">
        <v>550</v>
      </c>
      <c r="C8" s="14" t="s">
        <v>550</v>
      </c>
      <c r="D8" s="14">
        <v>1</v>
      </c>
      <c r="E8" s="14"/>
      <c r="F8" s="14"/>
      <c r="G8" s="14" t="s">
        <v>552</v>
      </c>
      <c r="H8" s="14"/>
      <c r="I8" s="14"/>
      <c r="J8" s="14"/>
      <c r="K8" s="14"/>
      <c r="L8" s="5">
        <f>IF(G8="Class A++",D8,0)</f>
        <v>0</v>
      </c>
      <c r="M8" s="5">
        <f>IF(G8="Class A+++",D8,0)</f>
        <v>1</v>
      </c>
      <c r="N8" s="24">
        <f>IF(G8="Class B",D8,0)</f>
        <v>0</v>
      </c>
      <c r="O8" s="24">
        <f>IF(G8="Class A",D8,0)</f>
        <v>0</v>
      </c>
    </row>
    <row r="9" spans="1:15" ht="25.5" x14ac:dyDescent="0.2">
      <c r="A9" s="2" t="s">
        <v>296</v>
      </c>
      <c r="B9" s="14" t="s">
        <v>551</v>
      </c>
      <c r="C9" s="14" t="s">
        <v>551</v>
      </c>
      <c r="D9" s="14">
        <v>1</v>
      </c>
      <c r="E9" s="14"/>
      <c r="F9" s="14"/>
      <c r="G9" s="14" t="s">
        <v>170</v>
      </c>
      <c r="H9" s="14"/>
      <c r="I9" s="14"/>
      <c r="J9" s="14"/>
      <c r="K9" s="14"/>
      <c r="L9" s="5">
        <f t="shared" ref="L9:L58" si="0">IF(G9="Class A++",D9,0)</f>
        <v>0</v>
      </c>
      <c r="M9" s="5">
        <f t="shared" ref="M9:M58" si="1">IF(G9="Class A+++",D9,0)</f>
        <v>0</v>
      </c>
      <c r="N9" s="24">
        <f>IF(G9="Class B",D9,0)</f>
        <v>0</v>
      </c>
      <c r="O9" s="24">
        <f t="shared" ref="O9:O58" si="2">IF(G9="Class B",D9,0)</f>
        <v>0</v>
      </c>
    </row>
    <row r="10" spans="1:15" x14ac:dyDescent="0.2">
      <c r="A10" s="2" t="s">
        <v>297</v>
      </c>
      <c r="B10" s="14"/>
      <c r="C10" s="14"/>
      <c r="D10" s="14"/>
      <c r="E10" s="14"/>
      <c r="F10" s="14"/>
      <c r="G10" s="14"/>
      <c r="H10" s="14"/>
      <c r="I10" s="14"/>
      <c r="J10" s="14"/>
      <c r="K10" s="14"/>
      <c r="L10" s="5">
        <f t="shared" si="0"/>
        <v>0</v>
      </c>
      <c r="M10" s="5">
        <f t="shared" si="1"/>
        <v>0</v>
      </c>
      <c r="N10" s="24">
        <f t="shared" ref="N10:N58" si="3">IF(G10="Class B",D10,0)</f>
        <v>0</v>
      </c>
      <c r="O10" s="24">
        <f t="shared" si="2"/>
        <v>0</v>
      </c>
    </row>
    <row r="11" spans="1:15" x14ac:dyDescent="0.2">
      <c r="A11" s="2" t="s">
        <v>298</v>
      </c>
      <c r="B11" s="14"/>
      <c r="C11" s="14"/>
      <c r="D11" s="14"/>
      <c r="E11" s="14"/>
      <c r="F11" s="14"/>
      <c r="G11" s="14"/>
      <c r="H11" s="14"/>
      <c r="I11" s="14"/>
      <c r="J11" s="14"/>
      <c r="K11" s="14"/>
      <c r="L11" s="5">
        <f t="shared" si="0"/>
        <v>0</v>
      </c>
      <c r="M11" s="5">
        <f t="shared" si="1"/>
        <v>0</v>
      </c>
      <c r="N11" s="24">
        <f t="shared" si="3"/>
        <v>0</v>
      </c>
      <c r="O11" s="24">
        <f t="shared" si="2"/>
        <v>0</v>
      </c>
    </row>
    <row r="12" spans="1:15" x14ac:dyDescent="0.2">
      <c r="A12" s="2" t="s">
        <v>299</v>
      </c>
      <c r="B12" s="14"/>
      <c r="C12" s="14"/>
      <c r="D12" s="14"/>
      <c r="E12" s="14"/>
      <c r="F12" s="14"/>
      <c r="G12" s="14"/>
      <c r="H12" s="14"/>
      <c r="I12" s="14"/>
      <c r="J12" s="14"/>
      <c r="K12" s="14"/>
      <c r="L12" s="5">
        <f t="shared" si="0"/>
        <v>0</v>
      </c>
      <c r="M12" s="5">
        <f t="shared" si="1"/>
        <v>0</v>
      </c>
      <c r="N12" s="24">
        <f t="shared" si="3"/>
        <v>0</v>
      </c>
      <c r="O12" s="24">
        <f t="shared" si="2"/>
        <v>0</v>
      </c>
    </row>
    <row r="13" spans="1:15" x14ac:dyDescent="0.2">
      <c r="A13" s="2" t="s">
        <v>300</v>
      </c>
      <c r="B13" s="14"/>
      <c r="C13" s="14"/>
      <c r="D13" s="14"/>
      <c r="E13" s="14"/>
      <c r="F13" s="14"/>
      <c r="G13" s="14"/>
      <c r="H13" s="14"/>
      <c r="I13" s="14"/>
      <c r="J13" s="14"/>
      <c r="K13" s="14"/>
      <c r="L13" s="5">
        <f t="shared" si="0"/>
        <v>0</v>
      </c>
      <c r="M13" s="5">
        <f t="shared" si="1"/>
        <v>0</v>
      </c>
      <c r="N13" s="24">
        <f t="shared" si="3"/>
        <v>0</v>
      </c>
      <c r="O13" s="24">
        <f t="shared" si="2"/>
        <v>0</v>
      </c>
    </row>
    <row r="14" spans="1:15" x14ac:dyDescent="0.2">
      <c r="A14" s="2" t="s">
        <v>301</v>
      </c>
      <c r="B14" s="14"/>
      <c r="C14" s="14"/>
      <c r="D14" s="14"/>
      <c r="E14" s="14"/>
      <c r="F14" s="14"/>
      <c r="G14" s="14"/>
      <c r="H14" s="14"/>
      <c r="I14" s="14"/>
      <c r="J14" s="14"/>
      <c r="K14" s="14"/>
      <c r="L14" s="5">
        <f t="shared" si="0"/>
        <v>0</v>
      </c>
      <c r="M14" s="5">
        <f t="shared" si="1"/>
        <v>0</v>
      </c>
      <c r="N14" s="24">
        <f t="shared" si="3"/>
        <v>0</v>
      </c>
      <c r="O14" s="24">
        <f t="shared" si="2"/>
        <v>0</v>
      </c>
    </row>
    <row r="15" spans="1:15" x14ac:dyDescent="0.2">
      <c r="A15" s="2" t="s">
        <v>302</v>
      </c>
      <c r="B15" s="14"/>
      <c r="C15" s="14"/>
      <c r="D15" s="14"/>
      <c r="E15" s="14"/>
      <c r="F15" s="14"/>
      <c r="G15" s="14"/>
      <c r="H15" s="14"/>
      <c r="I15" s="14"/>
      <c r="J15" s="14"/>
      <c r="K15" s="14"/>
      <c r="L15" s="5">
        <f t="shared" si="0"/>
        <v>0</v>
      </c>
      <c r="M15" s="5">
        <f t="shared" si="1"/>
        <v>0</v>
      </c>
      <c r="N15" s="24">
        <f t="shared" si="3"/>
        <v>0</v>
      </c>
      <c r="O15" s="24">
        <f t="shared" si="2"/>
        <v>0</v>
      </c>
    </row>
    <row r="16" spans="1:15" x14ac:dyDescent="0.2">
      <c r="A16" s="2" t="s">
        <v>303</v>
      </c>
      <c r="B16" s="14"/>
      <c r="C16" s="14"/>
      <c r="D16" s="14"/>
      <c r="E16" s="14"/>
      <c r="F16" s="14"/>
      <c r="G16" s="14"/>
      <c r="H16" s="14"/>
      <c r="I16" s="14"/>
      <c r="J16" s="14"/>
      <c r="K16" s="14"/>
      <c r="L16" s="5">
        <f t="shared" si="0"/>
        <v>0</v>
      </c>
      <c r="M16" s="5">
        <f t="shared" si="1"/>
        <v>0</v>
      </c>
      <c r="N16" s="24">
        <f t="shared" si="3"/>
        <v>0</v>
      </c>
      <c r="O16" s="24">
        <f t="shared" si="2"/>
        <v>0</v>
      </c>
    </row>
    <row r="17" spans="1:15" x14ac:dyDescent="0.2">
      <c r="A17" s="2" t="s">
        <v>304</v>
      </c>
      <c r="B17" s="14"/>
      <c r="C17" s="14"/>
      <c r="D17" s="14"/>
      <c r="E17" s="14"/>
      <c r="F17" s="14"/>
      <c r="G17" s="14"/>
      <c r="H17" s="14"/>
      <c r="I17" s="14"/>
      <c r="J17" s="14"/>
      <c r="K17" s="14"/>
      <c r="L17" s="5">
        <f t="shared" si="0"/>
        <v>0</v>
      </c>
      <c r="M17" s="5">
        <f t="shared" si="1"/>
        <v>0</v>
      </c>
      <c r="N17" s="24">
        <f t="shared" si="3"/>
        <v>0</v>
      </c>
      <c r="O17" s="24">
        <f t="shared" si="2"/>
        <v>0</v>
      </c>
    </row>
    <row r="18" spans="1:15" x14ac:dyDescent="0.2">
      <c r="A18" s="2" t="s">
        <v>305</v>
      </c>
      <c r="B18" s="14"/>
      <c r="C18" s="14"/>
      <c r="D18" s="14"/>
      <c r="E18" s="14"/>
      <c r="F18" s="14"/>
      <c r="G18" s="14"/>
      <c r="H18" s="14"/>
      <c r="I18" s="14"/>
      <c r="J18" s="14"/>
      <c r="K18" s="14"/>
      <c r="L18" s="5">
        <f t="shared" si="0"/>
        <v>0</v>
      </c>
      <c r="M18" s="5">
        <f t="shared" si="1"/>
        <v>0</v>
      </c>
      <c r="N18" s="24">
        <f t="shared" si="3"/>
        <v>0</v>
      </c>
      <c r="O18" s="24">
        <f t="shared" si="2"/>
        <v>0</v>
      </c>
    </row>
    <row r="19" spans="1:15" x14ac:dyDescent="0.2">
      <c r="A19" s="2" t="s">
        <v>306</v>
      </c>
      <c r="B19" s="14"/>
      <c r="C19" s="14"/>
      <c r="D19" s="14"/>
      <c r="E19" s="14"/>
      <c r="F19" s="14"/>
      <c r="G19" s="14"/>
      <c r="H19" s="14"/>
      <c r="I19" s="14"/>
      <c r="J19" s="14"/>
      <c r="K19" s="14"/>
      <c r="L19" s="5">
        <f t="shared" si="0"/>
        <v>0</v>
      </c>
      <c r="M19" s="5">
        <f t="shared" si="1"/>
        <v>0</v>
      </c>
      <c r="N19" s="24">
        <f t="shared" si="3"/>
        <v>0</v>
      </c>
      <c r="O19" s="24">
        <f t="shared" si="2"/>
        <v>0</v>
      </c>
    </row>
    <row r="20" spans="1:15" x14ac:dyDescent="0.2">
      <c r="A20" s="2" t="s">
        <v>307</v>
      </c>
      <c r="B20" s="14"/>
      <c r="C20" s="14"/>
      <c r="D20" s="14"/>
      <c r="E20" s="14"/>
      <c r="F20" s="14"/>
      <c r="G20" s="14"/>
      <c r="H20" s="14"/>
      <c r="I20" s="14"/>
      <c r="J20" s="14"/>
      <c r="K20" s="14"/>
      <c r="L20" s="5">
        <f t="shared" si="0"/>
        <v>0</v>
      </c>
      <c r="M20" s="5">
        <f t="shared" si="1"/>
        <v>0</v>
      </c>
      <c r="N20" s="24">
        <f t="shared" si="3"/>
        <v>0</v>
      </c>
      <c r="O20" s="24">
        <f t="shared" si="2"/>
        <v>0</v>
      </c>
    </row>
    <row r="21" spans="1:15" x14ac:dyDescent="0.2">
      <c r="A21" s="2" t="s">
        <v>308</v>
      </c>
      <c r="B21" s="14"/>
      <c r="C21" s="14"/>
      <c r="D21" s="14"/>
      <c r="E21" s="14"/>
      <c r="F21" s="14"/>
      <c r="G21" s="14"/>
      <c r="H21" s="14"/>
      <c r="I21" s="14"/>
      <c r="J21" s="14"/>
      <c r="K21" s="14"/>
      <c r="L21" s="5">
        <f t="shared" si="0"/>
        <v>0</v>
      </c>
      <c r="M21" s="5">
        <f t="shared" si="1"/>
        <v>0</v>
      </c>
      <c r="N21" s="24">
        <f t="shared" si="3"/>
        <v>0</v>
      </c>
      <c r="O21" s="24">
        <f t="shared" si="2"/>
        <v>0</v>
      </c>
    </row>
    <row r="22" spans="1:15" x14ac:dyDescent="0.2">
      <c r="A22" s="2" t="s">
        <v>309</v>
      </c>
      <c r="B22" s="14"/>
      <c r="C22" s="14"/>
      <c r="D22" s="14"/>
      <c r="E22" s="14"/>
      <c r="F22" s="14"/>
      <c r="G22" s="14"/>
      <c r="H22" s="14"/>
      <c r="I22" s="14"/>
      <c r="J22" s="14"/>
      <c r="K22" s="14"/>
      <c r="L22" s="5">
        <f t="shared" si="0"/>
        <v>0</v>
      </c>
      <c r="M22" s="5">
        <f t="shared" si="1"/>
        <v>0</v>
      </c>
      <c r="N22" s="24">
        <f t="shared" si="3"/>
        <v>0</v>
      </c>
      <c r="O22" s="24">
        <f t="shared" si="2"/>
        <v>0</v>
      </c>
    </row>
    <row r="23" spans="1:15" x14ac:dyDescent="0.2">
      <c r="A23" s="2" t="s">
        <v>310</v>
      </c>
      <c r="B23" s="14"/>
      <c r="C23" s="14"/>
      <c r="D23" s="14"/>
      <c r="E23" s="14"/>
      <c r="F23" s="14"/>
      <c r="G23" s="14"/>
      <c r="H23" s="14"/>
      <c r="I23" s="14"/>
      <c r="J23" s="14"/>
      <c r="K23" s="14"/>
      <c r="L23" s="5">
        <f t="shared" si="0"/>
        <v>0</v>
      </c>
      <c r="M23" s="5">
        <f t="shared" si="1"/>
        <v>0</v>
      </c>
      <c r="N23" s="24">
        <f t="shared" si="3"/>
        <v>0</v>
      </c>
      <c r="O23" s="24">
        <f t="shared" si="2"/>
        <v>0</v>
      </c>
    </row>
    <row r="24" spans="1:15" x14ac:dyDescent="0.2">
      <c r="A24" s="2" t="s">
        <v>311</v>
      </c>
      <c r="B24" s="14"/>
      <c r="C24" s="14"/>
      <c r="D24" s="14"/>
      <c r="E24" s="14"/>
      <c r="F24" s="14"/>
      <c r="G24" s="14"/>
      <c r="H24" s="14"/>
      <c r="I24" s="14"/>
      <c r="J24" s="14"/>
      <c r="K24" s="14"/>
      <c r="L24" s="5">
        <f t="shared" si="0"/>
        <v>0</v>
      </c>
      <c r="M24" s="5">
        <f t="shared" si="1"/>
        <v>0</v>
      </c>
      <c r="N24" s="24">
        <f t="shared" si="3"/>
        <v>0</v>
      </c>
      <c r="O24" s="24">
        <f t="shared" si="2"/>
        <v>0</v>
      </c>
    </row>
    <row r="25" spans="1:15" x14ac:dyDescent="0.2">
      <c r="A25" s="2" t="s">
        <v>312</v>
      </c>
      <c r="B25" s="14"/>
      <c r="C25" s="14"/>
      <c r="D25" s="14"/>
      <c r="E25" s="14"/>
      <c r="F25" s="14"/>
      <c r="G25" s="14"/>
      <c r="H25" s="14"/>
      <c r="I25" s="14"/>
      <c r="J25" s="14"/>
      <c r="K25" s="14"/>
      <c r="L25" s="5">
        <f t="shared" si="0"/>
        <v>0</v>
      </c>
      <c r="M25" s="5">
        <f t="shared" si="1"/>
        <v>0</v>
      </c>
      <c r="N25" s="24">
        <f t="shared" si="3"/>
        <v>0</v>
      </c>
      <c r="O25" s="24">
        <f t="shared" si="2"/>
        <v>0</v>
      </c>
    </row>
    <row r="26" spans="1:15" x14ac:dyDescent="0.2">
      <c r="A26" s="2" t="s">
        <v>313</v>
      </c>
      <c r="B26" s="14"/>
      <c r="C26" s="14"/>
      <c r="D26" s="14"/>
      <c r="E26" s="14"/>
      <c r="F26" s="14"/>
      <c r="G26" s="14"/>
      <c r="H26" s="14"/>
      <c r="I26" s="14"/>
      <c r="J26" s="14"/>
      <c r="K26" s="14"/>
      <c r="L26" s="5">
        <f t="shared" si="0"/>
        <v>0</v>
      </c>
      <c r="M26" s="5">
        <f t="shared" si="1"/>
        <v>0</v>
      </c>
      <c r="N26" s="24">
        <f t="shared" si="3"/>
        <v>0</v>
      </c>
      <c r="O26" s="24">
        <f t="shared" si="2"/>
        <v>0</v>
      </c>
    </row>
    <row r="27" spans="1:15" x14ac:dyDescent="0.2">
      <c r="A27" s="2" t="s">
        <v>314</v>
      </c>
      <c r="B27" s="14"/>
      <c r="C27" s="14"/>
      <c r="D27" s="14"/>
      <c r="E27" s="14"/>
      <c r="F27" s="14"/>
      <c r="G27" s="14"/>
      <c r="H27" s="14"/>
      <c r="I27" s="14"/>
      <c r="J27" s="14"/>
      <c r="K27" s="14"/>
      <c r="L27" s="5">
        <f t="shared" si="0"/>
        <v>0</v>
      </c>
      <c r="M27" s="5">
        <f t="shared" si="1"/>
        <v>0</v>
      </c>
      <c r="N27" s="24">
        <f t="shared" si="3"/>
        <v>0</v>
      </c>
      <c r="O27" s="24">
        <f t="shared" si="2"/>
        <v>0</v>
      </c>
    </row>
    <row r="28" spans="1:15" x14ac:dyDescent="0.2">
      <c r="A28" s="2" t="s">
        <v>315</v>
      </c>
      <c r="B28" s="14"/>
      <c r="C28" s="14"/>
      <c r="D28" s="14"/>
      <c r="E28" s="14"/>
      <c r="F28" s="14"/>
      <c r="G28" s="14"/>
      <c r="H28" s="14"/>
      <c r="I28" s="14"/>
      <c r="J28" s="14"/>
      <c r="K28" s="14"/>
      <c r="L28" s="5">
        <f t="shared" si="0"/>
        <v>0</v>
      </c>
      <c r="M28" s="5">
        <f t="shared" si="1"/>
        <v>0</v>
      </c>
      <c r="N28" s="24">
        <f t="shared" si="3"/>
        <v>0</v>
      </c>
      <c r="O28" s="24">
        <f t="shared" si="2"/>
        <v>0</v>
      </c>
    </row>
    <row r="29" spans="1:15" x14ac:dyDescent="0.2">
      <c r="A29" s="2" t="s">
        <v>316</v>
      </c>
      <c r="B29" s="14"/>
      <c r="C29" s="14"/>
      <c r="D29" s="14"/>
      <c r="E29" s="14"/>
      <c r="F29" s="14"/>
      <c r="G29" s="14"/>
      <c r="H29" s="14"/>
      <c r="I29" s="14"/>
      <c r="J29" s="14"/>
      <c r="K29" s="14"/>
      <c r="L29" s="5">
        <f t="shared" si="0"/>
        <v>0</v>
      </c>
      <c r="M29" s="5">
        <f t="shared" si="1"/>
        <v>0</v>
      </c>
      <c r="N29" s="24">
        <f t="shared" si="3"/>
        <v>0</v>
      </c>
      <c r="O29" s="24">
        <f t="shared" si="2"/>
        <v>0</v>
      </c>
    </row>
    <row r="30" spans="1:15" x14ac:dyDescent="0.2">
      <c r="A30" s="2" t="s">
        <v>317</v>
      </c>
      <c r="B30" s="14"/>
      <c r="C30" s="14"/>
      <c r="D30" s="14"/>
      <c r="E30" s="14"/>
      <c r="F30" s="14"/>
      <c r="G30" s="14"/>
      <c r="H30" s="14"/>
      <c r="I30" s="14"/>
      <c r="J30" s="14"/>
      <c r="K30" s="14"/>
      <c r="L30" s="5">
        <f t="shared" si="0"/>
        <v>0</v>
      </c>
      <c r="M30" s="5">
        <f t="shared" si="1"/>
        <v>0</v>
      </c>
      <c r="N30" s="24">
        <f t="shared" si="3"/>
        <v>0</v>
      </c>
      <c r="O30" s="24">
        <f t="shared" si="2"/>
        <v>0</v>
      </c>
    </row>
    <row r="31" spans="1:15" x14ac:dyDescent="0.2">
      <c r="A31" s="2" t="s">
        <v>318</v>
      </c>
      <c r="B31" s="14"/>
      <c r="C31" s="14"/>
      <c r="D31" s="14"/>
      <c r="E31" s="14"/>
      <c r="F31" s="14"/>
      <c r="G31" s="14"/>
      <c r="H31" s="14"/>
      <c r="I31" s="14"/>
      <c r="J31" s="14"/>
      <c r="K31" s="14"/>
      <c r="L31" s="5">
        <f t="shared" si="0"/>
        <v>0</v>
      </c>
      <c r="M31" s="5">
        <f t="shared" si="1"/>
        <v>0</v>
      </c>
      <c r="N31" s="24">
        <f t="shared" si="3"/>
        <v>0</v>
      </c>
      <c r="O31" s="24">
        <f t="shared" si="2"/>
        <v>0</v>
      </c>
    </row>
    <row r="32" spans="1:15" x14ac:dyDescent="0.2">
      <c r="A32" s="2" t="s">
        <v>319</v>
      </c>
      <c r="B32" s="14"/>
      <c r="C32" s="14"/>
      <c r="D32" s="14"/>
      <c r="E32" s="14"/>
      <c r="F32" s="14"/>
      <c r="G32" s="14"/>
      <c r="H32" s="14"/>
      <c r="I32" s="14"/>
      <c r="J32" s="14"/>
      <c r="K32" s="14"/>
      <c r="L32" s="5">
        <f t="shared" si="0"/>
        <v>0</v>
      </c>
      <c r="M32" s="5">
        <f t="shared" si="1"/>
        <v>0</v>
      </c>
      <c r="N32" s="24">
        <f t="shared" si="3"/>
        <v>0</v>
      </c>
      <c r="O32" s="24">
        <f t="shared" si="2"/>
        <v>0</v>
      </c>
    </row>
    <row r="33" spans="1:15" x14ac:dyDescent="0.2">
      <c r="A33" s="2" t="s">
        <v>320</v>
      </c>
      <c r="B33" s="14"/>
      <c r="C33" s="14"/>
      <c r="D33" s="14"/>
      <c r="E33" s="14"/>
      <c r="F33" s="14"/>
      <c r="G33" s="14"/>
      <c r="H33" s="14"/>
      <c r="I33" s="14"/>
      <c r="J33" s="14"/>
      <c r="K33" s="14"/>
      <c r="L33" s="5">
        <f t="shared" si="0"/>
        <v>0</v>
      </c>
      <c r="M33" s="5">
        <f t="shared" si="1"/>
        <v>0</v>
      </c>
      <c r="N33" s="24">
        <f t="shared" si="3"/>
        <v>0</v>
      </c>
      <c r="O33" s="24">
        <f t="shared" si="2"/>
        <v>0</v>
      </c>
    </row>
    <row r="34" spans="1:15" x14ac:dyDescent="0.2">
      <c r="A34" s="2" t="s">
        <v>321</v>
      </c>
      <c r="B34" s="14"/>
      <c r="C34" s="14"/>
      <c r="D34" s="14"/>
      <c r="E34" s="14"/>
      <c r="F34" s="14"/>
      <c r="G34" s="14"/>
      <c r="H34" s="14"/>
      <c r="I34" s="14"/>
      <c r="J34" s="14"/>
      <c r="K34" s="14"/>
      <c r="L34" s="5">
        <f t="shared" si="0"/>
        <v>0</v>
      </c>
      <c r="M34" s="5">
        <f t="shared" si="1"/>
        <v>0</v>
      </c>
      <c r="N34" s="24">
        <f t="shared" si="3"/>
        <v>0</v>
      </c>
      <c r="O34" s="24">
        <f t="shared" si="2"/>
        <v>0</v>
      </c>
    </row>
    <row r="35" spans="1:15" x14ac:dyDescent="0.2">
      <c r="A35" s="2" t="s">
        <v>322</v>
      </c>
      <c r="B35" s="14"/>
      <c r="C35" s="14"/>
      <c r="D35" s="14"/>
      <c r="E35" s="14"/>
      <c r="F35" s="14"/>
      <c r="G35" s="14"/>
      <c r="H35" s="14"/>
      <c r="I35" s="14"/>
      <c r="J35" s="14"/>
      <c r="K35" s="14"/>
      <c r="L35" s="5">
        <f t="shared" si="0"/>
        <v>0</v>
      </c>
      <c r="M35" s="5">
        <f t="shared" si="1"/>
        <v>0</v>
      </c>
      <c r="N35" s="24">
        <f t="shared" si="3"/>
        <v>0</v>
      </c>
      <c r="O35" s="24">
        <f t="shared" si="2"/>
        <v>0</v>
      </c>
    </row>
    <row r="36" spans="1:15" x14ac:dyDescent="0.2">
      <c r="A36" s="2" t="s">
        <v>323</v>
      </c>
      <c r="B36" s="14"/>
      <c r="C36" s="14"/>
      <c r="D36" s="14"/>
      <c r="E36" s="14"/>
      <c r="F36" s="14"/>
      <c r="G36" s="14"/>
      <c r="H36" s="14"/>
      <c r="I36" s="14"/>
      <c r="J36" s="14"/>
      <c r="K36" s="14"/>
      <c r="L36" s="5">
        <f t="shared" si="0"/>
        <v>0</v>
      </c>
      <c r="M36" s="5">
        <f t="shared" si="1"/>
        <v>0</v>
      </c>
      <c r="N36" s="24">
        <f t="shared" si="3"/>
        <v>0</v>
      </c>
      <c r="O36" s="24">
        <f t="shared" si="2"/>
        <v>0</v>
      </c>
    </row>
    <row r="37" spans="1:15" x14ac:dyDescent="0.2">
      <c r="A37" s="2" t="s">
        <v>324</v>
      </c>
      <c r="B37" s="14"/>
      <c r="C37" s="14"/>
      <c r="D37" s="14"/>
      <c r="E37" s="14"/>
      <c r="F37" s="14"/>
      <c r="G37" s="14"/>
      <c r="H37" s="14"/>
      <c r="I37" s="14"/>
      <c r="J37" s="14"/>
      <c r="K37" s="14"/>
      <c r="L37" s="5">
        <f t="shared" si="0"/>
        <v>0</v>
      </c>
      <c r="M37" s="5">
        <f t="shared" si="1"/>
        <v>0</v>
      </c>
      <c r="N37" s="24">
        <f t="shared" si="3"/>
        <v>0</v>
      </c>
      <c r="O37" s="24">
        <f t="shared" si="2"/>
        <v>0</v>
      </c>
    </row>
    <row r="38" spans="1:15" x14ac:dyDescent="0.2">
      <c r="A38" s="2" t="s">
        <v>325</v>
      </c>
      <c r="B38" s="14"/>
      <c r="C38" s="14"/>
      <c r="D38" s="14"/>
      <c r="E38" s="14"/>
      <c r="F38" s="14"/>
      <c r="G38" s="14"/>
      <c r="H38" s="14"/>
      <c r="I38" s="14"/>
      <c r="J38" s="14"/>
      <c r="K38" s="14"/>
      <c r="L38" s="5">
        <f t="shared" si="0"/>
        <v>0</v>
      </c>
      <c r="M38" s="5">
        <f t="shared" si="1"/>
        <v>0</v>
      </c>
      <c r="N38" s="24">
        <f t="shared" si="3"/>
        <v>0</v>
      </c>
      <c r="O38" s="24">
        <f t="shared" si="2"/>
        <v>0</v>
      </c>
    </row>
    <row r="39" spans="1:15" x14ac:dyDescent="0.2">
      <c r="A39" s="2" t="s">
        <v>326</v>
      </c>
      <c r="B39" s="14"/>
      <c r="C39" s="14"/>
      <c r="D39" s="14"/>
      <c r="E39" s="14"/>
      <c r="F39" s="14"/>
      <c r="G39" s="14"/>
      <c r="H39" s="14"/>
      <c r="I39" s="14"/>
      <c r="J39" s="14"/>
      <c r="K39" s="14"/>
      <c r="L39" s="5">
        <f t="shared" si="0"/>
        <v>0</v>
      </c>
      <c r="M39" s="5">
        <f t="shared" si="1"/>
        <v>0</v>
      </c>
      <c r="N39" s="24">
        <f t="shared" si="3"/>
        <v>0</v>
      </c>
      <c r="O39" s="24">
        <f t="shared" si="2"/>
        <v>0</v>
      </c>
    </row>
    <row r="40" spans="1:15" x14ac:dyDescent="0.2">
      <c r="A40" s="2" t="s">
        <v>327</v>
      </c>
      <c r="B40" s="14"/>
      <c r="C40" s="14"/>
      <c r="D40" s="14"/>
      <c r="E40" s="14"/>
      <c r="F40" s="14"/>
      <c r="G40" s="14"/>
      <c r="H40" s="14"/>
      <c r="I40" s="14"/>
      <c r="J40" s="14"/>
      <c r="K40" s="14"/>
      <c r="L40" s="5">
        <f t="shared" si="0"/>
        <v>0</v>
      </c>
      <c r="M40" s="5">
        <f t="shared" si="1"/>
        <v>0</v>
      </c>
      <c r="N40" s="24">
        <f t="shared" si="3"/>
        <v>0</v>
      </c>
      <c r="O40" s="24">
        <f t="shared" si="2"/>
        <v>0</v>
      </c>
    </row>
    <row r="41" spans="1:15" x14ac:dyDescent="0.2">
      <c r="A41" s="2" t="s">
        <v>328</v>
      </c>
      <c r="B41" s="14"/>
      <c r="C41" s="14"/>
      <c r="D41" s="14"/>
      <c r="E41" s="14"/>
      <c r="F41" s="14"/>
      <c r="G41" s="14"/>
      <c r="H41" s="14"/>
      <c r="I41" s="14"/>
      <c r="J41" s="14"/>
      <c r="K41" s="14"/>
      <c r="L41" s="5">
        <f t="shared" si="0"/>
        <v>0</v>
      </c>
      <c r="M41" s="5">
        <f t="shared" si="1"/>
        <v>0</v>
      </c>
      <c r="N41" s="24">
        <f t="shared" si="3"/>
        <v>0</v>
      </c>
      <c r="O41" s="24">
        <f t="shared" si="2"/>
        <v>0</v>
      </c>
    </row>
    <row r="42" spans="1:15" x14ac:dyDescent="0.2">
      <c r="A42" s="2" t="s">
        <v>329</v>
      </c>
      <c r="B42" s="14"/>
      <c r="C42" s="14"/>
      <c r="D42" s="14"/>
      <c r="E42" s="14"/>
      <c r="F42" s="14"/>
      <c r="G42" s="14"/>
      <c r="H42" s="14"/>
      <c r="I42" s="14"/>
      <c r="J42" s="14"/>
      <c r="K42" s="14"/>
      <c r="L42" s="5">
        <f t="shared" si="0"/>
        <v>0</v>
      </c>
      <c r="M42" s="5">
        <f t="shared" si="1"/>
        <v>0</v>
      </c>
      <c r="N42" s="24">
        <f t="shared" si="3"/>
        <v>0</v>
      </c>
      <c r="O42" s="24">
        <f t="shared" si="2"/>
        <v>0</v>
      </c>
    </row>
    <row r="43" spans="1:15" x14ac:dyDescent="0.2">
      <c r="A43" s="2" t="s">
        <v>330</v>
      </c>
      <c r="B43" s="14"/>
      <c r="C43" s="14"/>
      <c r="D43" s="14"/>
      <c r="E43" s="14"/>
      <c r="F43" s="14"/>
      <c r="G43" s="14"/>
      <c r="H43" s="14"/>
      <c r="I43" s="14"/>
      <c r="J43" s="14"/>
      <c r="K43" s="14"/>
      <c r="L43" s="5">
        <f t="shared" si="0"/>
        <v>0</v>
      </c>
      <c r="M43" s="5">
        <f t="shared" si="1"/>
        <v>0</v>
      </c>
      <c r="N43" s="24">
        <f t="shared" si="3"/>
        <v>0</v>
      </c>
      <c r="O43" s="24">
        <f t="shared" si="2"/>
        <v>0</v>
      </c>
    </row>
    <row r="44" spans="1:15" x14ac:dyDescent="0.2">
      <c r="A44" s="2" t="s">
        <v>331</v>
      </c>
      <c r="B44" s="14"/>
      <c r="C44" s="14"/>
      <c r="D44" s="14"/>
      <c r="E44" s="14"/>
      <c r="F44" s="14"/>
      <c r="G44" s="14"/>
      <c r="H44" s="14"/>
      <c r="I44" s="14"/>
      <c r="J44" s="14"/>
      <c r="K44" s="14"/>
      <c r="L44" s="5">
        <f t="shared" si="0"/>
        <v>0</v>
      </c>
      <c r="M44" s="5">
        <f t="shared" si="1"/>
        <v>0</v>
      </c>
      <c r="N44" s="24">
        <f t="shared" si="3"/>
        <v>0</v>
      </c>
      <c r="O44" s="24">
        <f t="shared" si="2"/>
        <v>0</v>
      </c>
    </row>
    <row r="45" spans="1:15" x14ac:dyDescent="0.2">
      <c r="A45" s="2" t="s">
        <v>332</v>
      </c>
      <c r="B45" s="14"/>
      <c r="C45" s="14"/>
      <c r="D45" s="14"/>
      <c r="E45" s="14"/>
      <c r="F45" s="14"/>
      <c r="G45" s="14"/>
      <c r="H45" s="14"/>
      <c r="I45" s="14"/>
      <c r="J45" s="14"/>
      <c r="K45" s="14"/>
      <c r="L45" s="5">
        <f t="shared" si="0"/>
        <v>0</v>
      </c>
      <c r="M45" s="5">
        <f t="shared" si="1"/>
        <v>0</v>
      </c>
      <c r="N45" s="24">
        <f t="shared" si="3"/>
        <v>0</v>
      </c>
      <c r="O45" s="24">
        <f t="shared" si="2"/>
        <v>0</v>
      </c>
    </row>
    <row r="46" spans="1:15" x14ac:dyDescent="0.2">
      <c r="A46" s="2" t="s">
        <v>333</v>
      </c>
      <c r="B46" s="14"/>
      <c r="C46" s="14"/>
      <c r="D46" s="14"/>
      <c r="E46" s="14"/>
      <c r="F46" s="14"/>
      <c r="G46" s="14"/>
      <c r="H46" s="14"/>
      <c r="I46" s="14"/>
      <c r="J46" s="14"/>
      <c r="K46" s="14"/>
      <c r="L46" s="5">
        <f t="shared" si="0"/>
        <v>0</v>
      </c>
      <c r="M46" s="5">
        <f t="shared" si="1"/>
        <v>0</v>
      </c>
      <c r="N46" s="24">
        <f t="shared" si="3"/>
        <v>0</v>
      </c>
      <c r="O46" s="24">
        <f t="shared" si="2"/>
        <v>0</v>
      </c>
    </row>
    <row r="47" spans="1:15" x14ac:dyDescent="0.2">
      <c r="A47" s="2" t="s">
        <v>334</v>
      </c>
      <c r="B47" s="14"/>
      <c r="C47" s="14"/>
      <c r="D47" s="14"/>
      <c r="E47" s="14"/>
      <c r="F47" s="14"/>
      <c r="G47" s="14"/>
      <c r="H47" s="14"/>
      <c r="I47" s="14"/>
      <c r="J47" s="14"/>
      <c r="K47" s="14"/>
      <c r="L47" s="5">
        <f t="shared" si="0"/>
        <v>0</v>
      </c>
      <c r="M47" s="5">
        <f t="shared" si="1"/>
        <v>0</v>
      </c>
      <c r="N47" s="24">
        <f t="shared" si="3"/>
        <v>0</v>
      </c>
      <c r="O47" s="24">
        <f t="shared" si="2"/>
        <v>0</v>
      </c>
    </row>
    <row r="48" spans="1:15" x14ac:dyDescent="0.2">
      <c r="A48" s="2" t="s">
        <v>335</v>
      </c>
      <c r="B48" s="14"/>
      <c r="C48" s="14"/>
      <c r="D48" s="14"/>
      <c r="E48" s="14"/>
      <c r="F48" s="14"/>
      <c r="G48" s="14"/>
      <c r="H48" s="14"/>
      <c r="I48" s="14"/>
      <c r="J48" s="14"/>
      <c r="K48" s="14"/>
      <c r="L48" s="5">
        <f t="shared" si="0"/>
        <v>0</v>
      </c>
      <c r="M48" s="5">
        <f t="shared" si="1"/>
        <v>0</v>
      </c>
      <c r="N48" s="24">
        <f t="shared" si="3"/>
        <v>0</v>
      </c>
      <c r="O48" s="24">
        <f t="shared" si="2"/>
        <v>0</v>
      </c>
    </row>
    <row r="49" spans="1:15" x14ac:dyDescent="0.2">
      <c r="A49" s="2" t="s">
        <v>336</v>
      </c>
      <c r="B49" s="14"/>
      <c r="C49" s="14"/>
      <c r="D49" s="14"/>
      <c r="E49" s="14"/>
      <c r="F49" s="14"/>
      <c r="G49" s="14"/>
      <c r="H49" s="14"/>
      <c r="I49" s="14"/>
      <c r="J49" s="14"/>
      <c r="K49" s="14"/>
      <c r="L49" s="5">
        <f t="shared" si="0"/>
        <v>0</v>
      </c>
      <c r="M49" s="5">
        <f t="shared" si="1"/>
        <v>0</v>
      </c>
      <c r="N49" s="24">
        <f t="shared" si="3"/>
        <v>0</v>
      </c>
      <c r="O49" s="24">
        <f t="shared" si="2"/>
        <v>0</v>
      </c>
    </row>
    <row r="50" spans="1:15" x14ac:dyDescent="0.2">
      <c r="A50" s="2" t="s">
        <v>337</v>
      </c>
      <c r="B50" s="14"/>
      <c r="C50" s="14"/>
      <c r="D50" s="14"/>
      <c r="E50" s="14"/>
      <c r="F50" s="14"/>
      <c r="G50" s="14"/>
      <c r="H50" s="14"/>
      <c r="I50" s="14"/>
      <c r="J50" s="14"/>
      <c r="K50" s="14"/>
      <c r="L50" s="5">
        <f t="shared" si="0"/>
        <v>0</v>
      </c>
      <c r="M50" s="5">
        <f t="shared" si="1"/>
        <v>0</v>
      </c>
      <c r="N50" s="24">
        <f t="shared" si="3"/>
        <v>0</v>
      </c>
      <c r="O50" s="24">
        <f t="shared" si="2"/>
        <v>0</v>
      </c>
    </row>
    <row r="51" spans="1:15" x14ac:dyDescent="0.2">
      <c r="A51" s="2" t="s">
        <v>338</v>
      </c>
      <c r="B51" s="14"/>
      <c r="C51" s="14"/>
      <c r="D51" s="14"/>
      <c r="E51" s="14"/>
      <c r="F51" s="14"/>
      <c r="G51" s="14"/>
      <c r="H51" s="14"/>
      <c r="I51" s="14"/>
      <c r="J51" s="14"/>
      <c r="K51" s="14"/>
      <c r="L51" s="5">
        <f t="shared" si="0"/>
        <v>0</v>
      </c>
      <c r="M51" s="5">
        <f t="shared" si="1"/>
        <v>0</v>
      </c>
      <c r="N51" s="24">
        <f t="shared" si="3"/>
        <v>0</v>
      </c>
      <c r="O51" s="24">
        <f t="shared" si="2"/>
        <v>0</v>
      </c>
    </row>
    <row r="52" spans="1:15" x14ac:dyDescent="0.2">
      <c r="A52" s="2" t="s">
        <v>339</v>
      </c>
      <c r="B52" s="14"/>
      <c r="C52" s="14"/>
      <c r="D52" s="14"/>
      <c r="E52" s="14"/>
      <c r="F52" s="14"/>
      <c r="G52" s="14"/>
      <c r="H52" s="14"/>
      <c r="I52" s="14"/>
      <c r="J52" s="14"/>
      <c r="K52" s="14"/>
      <c r="L52" s="5">
        <f t="shared" si="0"/>
        <v>0</v>
      </c>
      <c r="M52" s="5">
        <f t="shared" si="1"/>
        <v>0</v>
      </c>
      <c r="N52" s="24">
        <f t="shared" si="3"/>
        <v>0</v>
      </c>
      <c r="O52" s="24">
        <f t="shared" si="2"/>
        <v>0</v>
      </c>
    </row>
    <row r="53" spans="1:15" x14ac:dyDescent="0.2">
      <c r="A53" s="2" t="s">
        <v>340</v>
      </c>
      <c r="B53" s="14"/>
      <c r="C53" s="14"/>
      <c r="D53" s="14"/>
      <c r="E53" s="14"/>
      <c r="F53" s="14"/>
      <c r="G53" s="14"/>
      <c r="H53" s="14"/>
      <c r="I53" s="14"/>
      <c r="J53" s="14"/>
      <c r="K53" s="14"/>
      <c r="L53" s="5">
        <f t="shared" si="0"/>
        <v>0</v>
      </c>
      <c r="M53" s="5">
        <f t="shared" si="1"/>
        <v>0</v>
      </c>
      <c r="N53" s="24">
        <f t="shared" si="3"/>
        <v>0</v>
      </c>
      <c r="O53" s="24">
        <f t="shared" si="2"/>
        <v>0</v>
      </c>
    </row>
    <row r="54" spans="1:15" x14ac:dyDescent="0.2">
      <c r="A54" s="2" t="s">
        <v>341</v>
      </c>
      <c r="B54" s="14"/>
      <c r="C54" s="14"/>
      <c r="D54" s="14"/>
      <c r="E54" s="14"/>
      <c r="F54" s="14"/>
      <c r="G54" s="14"/>
      <c r="H54" s="14"/>
      <c r="I54" s="14"/>
      <c r="J54" s="14"/>
      <c r="K54" s="14"/>
      <c r="L54" s="5">
        <f t="shared" si="0"/>
        <v>0</v>
      </c>
      <c r="M54" s="5">
        <f t="shared" si="1"/>
        <v>0</v>
      </c>
      <c r="N54" s="24">
        <f t="shared" si="3"/>
        <v>0</v>
      </c>
      <c r="O54" s="24">
        <f t="shared" si="2"/>
        <v>0</v>
      </c>
    </row>
    <row r="55" spans="1:15" x14ac:dyDescent="0.2">
      <c r="A55" s="2" t="s">
        <v>342</v>
      </c>
      <c r="B55" s="14"/>
      <c r="C55" s="14"/>
      <c r="D55" s="14"/>
      <c r="E55" s="14"/>
      <c r="F55" s="14"/>
      <c r="G55" s="14"/>
      <c r="H55" s="14"/>
      <c r="I55" s="14"/>
      <c r="J55" s="14"/>
      <c r="K55" s="14"/>
      <c r="L55" s="5">
        <f t="shared" si="0"/>
        <v>0</v>
      </c>
      <c r="M55" s="5">
        <f t="shared" si="1"/>
        <v>0</v>
      </c>
      <c r="N55" s="24">
        <f t="shared" si="3"/>
        <v>0</v>
      </c>
      <c r="O55" s="24">
        <f t="shared" si="2"/>
        <v>0</v>
      </c>
    </row>
    <row r="56" spans="1:15" x14ac:dyDescent="0.2">
      <c r="A56" s="2" t="s">
        <v>343</v>
      </c>
      <c r="B56" s="14"/>
      <c r="C56" s="14"/>
      <c r="D56" s="14"/>
      <c r="E56" s="14"/>
      <c r="F56" s="14"/>
      <c r="G56" s="14"/>
      <c r="H56" s="14"/>
      <c r="I56" s="14"/>
      <c r="J56" s="14"/>
      <c r="K56" s="14"/>
      <c r="L56" s="5">
        <f t="shared" si="0"/>
        <v>0</v>
      </c>
      <c r="M56" s="5">
        <f t="shared" si="1"/>
        <v>0</v>
      </c>
      <c r="N56" s="24">
        <f t="shared" si="3"/>
        <v>0</v>
      </c>
      <c r="O56" s="24">
        <f t="shared" si="2"/>
        <v>0</v>
      </c>
    </row>
    <row r="57" spans="1:15" x14ac:dyDescent="0.2">
      <c r="A57" s="2" t="s">
        <v>344</v>
      </c>
      <c r="B57" s="14"/>
      <c r="C57" s="14"/>
      <c r="D57" s="14"/>
      <c r="E57" s="14"/>
      <c r="F57" s="14"/>
      <c r="G57" s="14"/>
      <c r="H57" s="14"/>
      <c r="I57" s="14"/>
      <c r="J57" s="14"/>
      <c r="K57" s="14"/>
      <c r="L57" s="5">
        <f t="shared" si="0"/>
        <v>0</v>
      </c>
      <c r="M57" s="5">
        <f t="shared" si="1"/>
        <v>0</v>
      </c>
      <c r="N57" s="24">
        <f t="shared" si="3"/>
        <v>0</v>
      </c>
      <c r="O57" s="24">
        <f t="shared" si="2"/>
        <v>0</v>
      </c>
    </row>
    <row r="58" spans="1:15" x14ac:dyDescent="0.2">
      <c r="A58" s="2" t="s">
        <v>345</v>
      </c>
      <c r="B58" s="14"/>
      <c r="C58" s="14"/>
      <c r="D58" s="14"/>
      <c r="E58" s="14"/>
      <c r="F58" s="14"/>
      <c r="G58" s="14"/>
      <c r="H58" s="14"/>
      <c r="I58" s="14"/>
      <c r="J58" s="14"/>
      <c r="K58" s="14"/>
      <c r="L58" s="5">
        <f t="shared" si="0"/>
        <v>0</v>
      </c>
      <c r="M58" s="5">
        <f t="shared" si="1"/>
        <v>0</v>
      </c>
      <c r="N58" s="24">
        <f t="shared" si="3"/>
        <v>0</v>
      </c>
      <c r="O58" s="24">
        <f t="shared" si="2"/>
        <v>0</v>
      </c>
    </row>
  </sheetData>
  <mergeCells count="14">
    <mergeCell ref="I6:I7"/>
    <mergeCell ref="K6:K7"/>
    <mergeCell ref="E6:E7"/>
    <mergeCell ref="F6:F7"/>
    <mergeCell ref="A1:M1"/>
    <mergeCell ref="A2:M2"/>
    <mergeCell ref="A3:M3"/>
    <mergeCell ref="A5:M5"/>
    <mergeCell ref="A6:A7"/>
    <mergeCell ref="B6:B7"/>
    <mergeCell ref="C6:C7"/>
    <mergeCell ref="D6:D7"/>
    <mergeCell ref="G6:G7"/>
    <mergeCell ref="H6:H7"/>
  </mergeCells>
  <conditionalFormatting sqref="L7:O7">
    <cfRule type="cellIs" dxfId="2" priority="1" operator="greaterThanOrEqual">
      <formula>50</formula>
    </cfRule>
  </conditionalFormatting>
  <dataValidations count="4">
    <dataValidation type="list" allowBlank="1" showInputMessage="1" showErrorMessage="1" sqref="H8:H58">
      <formula1>"3 Kg, 3,5 Kg, 4,5 Kg, 5 Kg, 6 Kg, 7 Kg, 8 Kg, Other (please indicate)"</formula1>
    </dataValidation>
    <dataValidation type="list" allowBlank="1" showInputMessage="1" showErrorMessage="1" sqref="E8:E58">
      <formula1>"Owned, Leased"</formula1>
    </dataValidation>
    <dataValidation type="list" allowBlank="1" showInputMessage="1" showErrorMessage="1" sqref="F8:F58">
      <formula1>"at cleaning site, at the applicant's premises, "</formula1>
    </dataValidation>
    <dataValidation type="list" allowBlank="1" showInputMessage="1" showErrorMessage="1" sqref="G8:G58">
      <formula1>"Class A++, Class A+++, Class B, Class A, Other (please indicate)"</formula1>
    </dataValidation>
  </dataValidations>
  <pageMargins left="0.7" right="0.7" top="0.75" bottom="0.75" header="0.3" footer="0.3"/>
  <pageSetup paperSize="9" orientation="portrait" r:id="rId1"/>
  <ignoredErrors>
    <ignoredError sqref="L7" evalError="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zoomScale="90" zoomScaleNormal="90" workbookViewId="0">
      <selection activeCell="L8" sqref="L8"/>
    </sheetView>
  </sheetViews>
  <sheetFormatPr defaultColWidth="11.42578125" defaultRowHeight="12.75" x14ac:dyDescent="0.2"/>
  <cols>
    <col min="1" max="1" width="8.7109375" customWidth="1"/>
    <col min="2" max="2" width="18" customWidth="1"/>
    <col min="3" max="3" width="18.85546875" customWidth="1"/>
    <col min="4" max="4" width="29.28515625" customWidth="1"/>
    <col min="5" max="5" width="16.42578125" customWidth="1"/>
    <col min="6" max="6" width="17.85546875" customWidth="1"/>
    <col min="7" max="7" width="19.140625" customWidth="1"/>
    <col min="8" max="8" width="24.85546875" customWidth="1"/>
    <col min="9" max="9" width="54.140625" bestFit="1" customWidth="1"/>
    <col min="10" max="10" width="19.140625" customWidth="1"/>
    <col min="11" max="11" width="23.7109375" customWidth="1"/>
    <col min="12" max="12" width="23.42578125" customWidth="1"/>
    <col min="13" max="13" width="23.28515625" customWidth="1"/>
    <col min="14" max="14" width="24.85546875" customWidth="1"/>
  </cols>
  <sheetData>
    <row r="1" spans="1:14" ht="15" x14ac:dyDescent="0.2">
      <c r="A1" s="36" t="s">
        <v>1</v>
      </c>
      <c r="B1" s="37"/>
      <c r="C1" s="37"/>
      <c r="D1" s="37"/>
      <c r="E1" s="37"/>
      <c r="F1" s="37"/>
      <c r="G1" s="37"/>
      <c r="H1" s="37"/>
      <c r="I1" s="37"/>
      <c r="J1" s="37"/>
      <c r="K1" s="37"/>
      <c r="L1" s="37"/>
      <c r="M1" s="37"/>
      <c r="N1" s="37"/>
    </row>
    <row r="2" spans="1:14" ht="15" x14ac:dyDescent="0.2">
      <c r="A2" s="38" t="s">
        <v>2</v>
      </c>
      <c r="B2" s="39"/>
      <c r="C2" s="39"/>
      <c r="D2" s="39"/>
      <c r="E2" s="39"/>
      <c r="F2" s="39"/>
      <c r="G2" s="39"/>
      <c r="H2" s="39"/>
      <c r="I2" s="39"/>
      <c r="J2" s="39"/>
      <c r="K2" s="39"/>
      <c r="L2" s="39"/>
      <c r="M2" s="39"/>
      <c r="N2" s="39"/>
    </row>
    <row r="3" spans="1:14" ht="15.75" thickBot="1" x14ac:dyDescent="0.25">
      <c r="A3" s="40" t="s">
        <v>107</v>
      </c>
      <c r="B3" s="41"/>
      <c r="C3" s="41"/>
      <c r="D3" s="41"/>
      <c r="E3" s="41"/>
      <c r="F3" s="41"/>
      <c r="G3" s="41"/>
      <c r="H3" s="41"/>
      <c r="I3" s="41"/>
      <c r="J3" s="41"/>
      <c r="K3" s="41"/>
      <c r="L3" s="41"/>
      <c r="M3" s="41"/>
      <c r="N3" s="41"/>
    </row>
    <row r="4" spans="1:14" ht="15" x14ac:dyDescent="0.2">
      <c r="A4" s="6"/>
      <c r="B4" s="6"/>
      <c r="C4" s="6"/>
      <c r="D4" s="6"/>
      <c r="E4" s="6"/>
      <c r="F4" s="6"/>
      <c r="G4" s="6"/>
      <c r="H4" s="6"/>
      <c r="I4" s="6"/>
      <c r="J4" s="6"/>
      <c r="K4" s="6"/>
      <c r="L4" s="6"/>
      <c r="M4" s="6"/>
      <c r="N4" s="6"/>
    </row>
    <row r="5" spans="1:14" ht="38.1" customHeight="1" x14ac:dyDescent="0.2">
      <c r="A5" s="49" t="s">
        <v>416</v>
      </c>
      <c r="B5" s="49"/>
      <c r="C5" s="49"/>
      <c r="D5" s="49"/>
      <c r="E5" s="49"/>
      <c r="F5" s="49"/>
      <c r="G5" s="49"/>
      <c r="H5" s="49"/>
      <c r="I5" s="49"/>
      <c r="J5" s="49"/>
      <c r="K5" s="49"/>
      <c r="L5" s="49"/>
      <c r="M5" s="49"/>
      <c r="N5" s="49"/>
    </row>
    <row r="6" spans="1:14" ht="38.25" x14ac:dyDescent="0.2">
      <c r="A6" s="50"/>
      <c r="B6" s="42" t="s">
        <v>417</v>
      </c>
      <c r="C6" s="42" t="s">
        <v>418</v>
      </c>
      <c r="D6" s="42" t="s">
        <v>522</v>
      </c>
      <c r="E6" s="54" t="s">
        <v>419</v>
      </c>
      <c r="F6" s="55"/>
      <c r="G6" s="56"/>
      <c r="H6" s="42" t="s">
        <v>421</v>
      </c>
      <c r="I6" s="42" t="s">
        <v>420</v>
      </c>
      <c r="J6" s="42" t="s">
        <v>205</v>
      </c>
      <c r="K6" s="12" t="s">
        <v>523</v>
      </c>
      <c r="L6" s="12" t="s">
        <v>524</v>
      </c>
      <c r="M6" s="12" t="s">
        <v>525</v>
      </c>
      <c r="N6" s="12" t="s">
        <v>526</v>
      </c>
    </row>
    <row r="7" spans="1:14" ht="30.95" customHeight="1" x14ac:dyDescent="0.2">
      <c r="A7" s="51"/>
      <c r="B7" s="43"/>
      <c r="C7" s="43"/>
      <c r="D7" s="43"/>
      <c r="E7" s="19" t="s">
        <v>527</v>
      </c>
      <c r="F7" s="23" t="s">
        <v>529</v>
      </c>
      <c r="G7" s="23" t="s">
        <v>528</v>
      </c>
      <c r="H7" s="43"/>
      <c r="I7" s="43"/>
      <c r="J7" s="43"/>
      <c r="K7" s="13">
        <f>SUM(K8:K58)*100/SUM(E8:E58)</f>
        <v>50</v>
      </c>
      <c r="L7" s="13">
        <f>SUM(L8:L58)*100/SUM(F8:F58)</f>
        <v>50</v>
      </c>
      <c r="M7" s="13" t="e">
        <f>SUM(M8:M58)*100/SUM(G8:G58)</f>
        <v>#DIV/0!</v>
      </c>
      <c r="N7" s="13" t="e">
        <f>SUM(N8:N58)*100/COUNTA(H8:H58)</f>
        <v>#DIV/0!</v>
      </c>
    </row>
    <row r="8" spans="1:14" x14ac:dyDescent="0.2">
      <c r="A8" s="2" t="s">
        <v>415</v>
      </c>
      <c r="B8" s="14" t="s">
        <v>553</v>
      </c>
      <c r="C8" s="14" t="s">
        <v>550</v>
      </c>
      <c r="D8" s="14"/>
      <c r="E8" s="14">
        <v>100</v>
      </c>
      <c r="F8" s="14"/>
      <c r="G8" s="14"/>
      <c r="H8" s="14"/>
      <c r="I8" s="1" t="s">
        <v>554</v>
      </c>
      <c r="J8" s="14"/>
      <c r="K8" s="5">
        <f>IF(B8="Hand soap", IF(I8="Yes EU Ecolabel", E8, IF(B8="Hand soap", IF(I8="Yes other ISO 14024 type I ecolabel", E8,0))))</f>
        <v>100</v>
      </c>
      <c r="L8" s="5" t="b">
        <f>IF(B8="Paper good", IF(I8="Yes EU Ecolabel", F8, IF(B8="Paper good", IF(I8="Yes other ISO 14024 type I ecolabel", F8,0))))</f>
        <v>0</v>
      </c>
      <c r="M8" s="5" t="b">
        <f>IF(B8="Textile towel roll", IF(I8="Yes EU Ecolabel", G8, IF(B8="Textile towel roll", IF(I8="Yes other ISO 14024 type I ecolabel", G8,0))))</f>
        <v>0</v>
      </c>
      <c r="N8" s="5" t="b">
        <f>IF(B8="Electric hand dryer", IF(H8="Yes", 1,0))</f>
        <v>0</v>
      </c>
    </row>
    <row r="9" spans="1:14" x14ac:dyDescent="0.2">
      <c r="A9" s="2" t="s">
        <v>473</v>
      </c>
      <c r="B9" s="14" t="s">
        <v>553</v>
      </c>
      <c r="C9" s="14" t="s">
        <v>551</v>
      </c>
      <c r="D9" s="14"/>
      <c r="E9" s="14">
        <v>100</v>
      </c>
      <c r="F9" s="14"/>
      <c r="G9" s="14"/>
      <c r="H9" s="14"/>
      <c r="I9" s="1" t="s">
        <v>534</v>
      </c>
      <c r="J9" s="14"/>
      <c r="K9" s="5">
        <f t="shared" ref="K9:K58" si="0">IF(B9="Hand soap", IF(I9="Yes EU Ecolabel", E9, IF(B9="Hand soap", IF(I9="Yes other ISO 14024 type I ecolabel", E9,0))))</f>
        <v>0</v>
      </c>
      <c r="L9" s="5" t="b">
        <f t="shared" ref="L9:L58" si="1">IF(B9="Paper good", IF(I9="Yes EU Ecolabel", F9, IF(B9="Paper good", IF(I9="Yes other ISO 14024 type I ecolabel", F9,0))))</f>
        <v>0</v>
      </c>
      <c r="M9" s="5" t="b">
        <f t="shared" ref="M9:M58" si="2">IF(B9="Textile towel roll", IF(I9="Yes EU Ecolabel", G9, IF(B9="Textile towel roll", IF(I9="Yes other ISO 14024 type I ecolabel", G9,0))))</f>
        <v>0</v>
      </c>
      <c r="N9" s="5" t="b">
        <f t="shared" ref="N9:N58" si="3">IF(B9="Electric hand dryer", IF(H9="Yes", 1,0))</f>
        <v>0</v>
      </c>
    </row>
    <row r="10" spans="1:14" x14ac:dyDescent="0.2">
      <c r="A10" s="2" t="s">
        <v>474</v>
      </c>
      <c r="B10" s="14" t="s">
        <v>555</v>
      </c>
      <c r="C10" s="14" t="s">
        <v>556</v>
      </c>
      <c r="D10" s="14"/>
      <c r="E10" s="14"/>
      <c r="F10" s="14">
        <v>1000</v>
      </c>
      <c r="G10" s="14"/>
      <c r="H10" s="14"/>
      <c r="I10" s="1" t="s">
        <v>554</v>
      </c>
      <c r="J10" s="14"/>
      <c r="K10" s="5" t="b">
        <f t="shared" si="0"/>
        <v>0</v>
      </c>
      <c r="L10" s="5">
        <f t="shared" si="1"/>
        <v>1000</v>
      </c>
      <c r="M10" s="5" t="b">
        <f t="shared" si="2"/>
        <v>0</v>
      </c>
      <c r="N10" s="5" t="b">
        <f t="shared" si="3"/>
        <v>0</v>
      </c>
    </row>
    <row r="11" spans="1:14" x14ac:dyDescent="0.2">
      <c r="A11" s="2" t="s">
        <v>475</v>
      </c>
      <c r="B11" s="14" t="s">
        <v>555</v>
      </c>
      <c r="C11" s="14"/>
      <c r="D11" s="14"/>
      <c r="E11" s="14"/>
      <c r="F11" s="14">
        <v>1000</v>
      </c>
      <c r="G11" s="14"/>
      <c r="H11" s="14"/>
      <c r="I11" s="1" t="s">
        <v>549</v>
      </c>
      <c r="J11" s="14"/>
      <c r="K11" s="5" t="b">
        <f t="shared" si="0"/>
        <v>0</v>
      </c>
      <c r="L11" s="5">
        <f t="shared" si="1"/>
        <v>0</v>
      </c>
      <c r="M11" s="5" t="b">
        <f t="shared" si="2"/>
        <v>0</v>
      </c>
      <c r="N11" s="5" t="b">
        <f t="shared" si="3"/>
        <v>0</v>
      </c>
    </row>
    <row r="12" spans="1:14" x14ac:dyDescent="0.2">
      <c r="A12" s="2" t="s">
        <v>476</v>
      </c>
      <c r="B12" s="14"/>
      <c r="C12" s="14"/>
      <c r="D12" s="14"/>
      <c r="E12" s="14"/>
      <c r="F12" s="14"/>
      <c r="G12" s="14"/>
      <c r="H12" s="14"/>
      <c r="I12" s="1"/>
      <c r="J12" s="14"/>
      <c r="K12" s="5" t="b">
        <f t="shared" si="0"/>
        <v>0</v>
      </c>
      <c r="L12" s="5" t="b">
        <f t="shared" si="1"/>
        <v>0</v>
      </c>
      <c r="M12" s="5" t="b">
        <f t="shared" si="2"/>
        <v>0</v>
      </c>
      <c r="N12" s="5" t="b">
        <f t="shared" si="3"/>
        <v>0</v>
      </c>
    </row>
    <row r="13" spans="1:14" x14ac:dyDescent="0.2">
      <c r="A13" s="2" t="s">
        <v>477</v>
      </c>
      <c r="B13" s="14"/>
      <c r="C13" s="14"/>
      <c r="D13" s="14"/>
      <c r="E13" s="14"/>
      <c r="F13" s="14"/>
      <c r="G13" s="14"/>
      <c r="H13" s="14"/>
      <c r="I13" s="1"/>
      <c r="J13" s="14"/>
      <c r="K13" s="5" t="b">
        <f t="shared" si="0"/>
        <v>0</v>
      </c>
      <c r="L13" s="5" t="b">
        <f t="shared" si="1"/>
        <v>0</v>
      </c>
      <c r="M13" s="5" t="b">
        <f t="shared" si="2"/>
        <v>0</v>
      </c>
      <c r="N13" s="5" t="b">
        <f t="shared" si="3"/>
        <v>0</v>
      </c>
    </row>
    <row r="14" spans="1:14" x14ac:dyDescent="0.2">
      <c r="A14" s="2" t="s">
        <v>478</v>
      </c>
      <c r="B14" s="14"/>
      <c r="C14" s="14"/>
      <c r="D14" s="14"/>
      <c r="E14" s="14"/>
      <c r="F14" s="14"/>
      <c r="G14" s="14"/>
      <c r="H14" s="14"/>
      <c r="I14" s="1"/>
      <c r="J14" s="14"/>
      <c r="K14" s="5" t="b">
        <f t="shared" si="0"/>
        <v>0</v>
      </c>
      <c r="L14" s="5" t="b">
        <f t="shared" si="1"/>
        <v>0</v>
      </c>
      <c r="M14" s="5" t="b">
        <f t="shared" si="2"/>
        <v>0</v>
      </c>
      <c r="N14" s="5" t="b">
        <f t="shared" si="3"/>
        <v>0</v>
      </c>
    </row>
    <row r="15" spans="1:14" x14ac:dyDescent="0.2">
      <c r="A15" s="2" t="s">
        <v>479</v>
      </c>
      <c r="B15" s="14"/>
      <c r="C15" s="14"/>
      <c r="D15" s="14"/>
      <c r="E15" s="14"/>
      <c r="F15" s="14"/>
      <c r="G15" s="14"/>
      <c r="H15" s="14"/>
      <c r="I15" s="1"/>
      <c r="J15" s="14"/>
      <c r="K15" s="5" t="b">
        <f t="shared" si="0"/>
        <v>0</v>
      </c>
      <c r="L15" s="5" t="b">
        <f t="shared" si="1"/>
        <v>0</v>
      </c>
      <c r="M15" s="5" t="b">
        <f t="shared" si="2"/>
        <v>0</v>
      </c>
      <c r="N15" s="5" t="b">
        <f t="shared" si="3"/>
        <v>0</v>
      </c>
    </row>
    <row r="16" spans="1:14" x14ac:dyDescent="0.2">
      <c r="A16" s="2" t="s">
        <v>480</v>
      </c>
      <c r="B16" s="14"/>
      <c r="C16" s="14"/>
      <c r="D16" s="14"/>
      <c r="E16" s="14"/>
      <c r="F16" s="14"/>
      <c r="G16" s="14"/>
      <c r="H16" s="14"/>
      <c r="I16" s="1"/>
      <c r="J16" s="14"/>
      <c r="K16" s="5" t="b">
        <f t="shared" si="0"/>
        <v>0</v>
      </c>
      <c r="L16" s="5" t="b">
        <f t="shared" si="1"/>
        <v>0</v>
      </c>
      <c r="M16" s="5" t="b">
        <f t="shared" si="2"/>
        <v>0</v>
      </c>
      <c r="N16" s="5" t="b">
        <f t="shared" si="3"/>
        <v>0</v>
      </c>
    </row>
    <row r="17" spans="1:14" x14ac:dyDescent="0.2">
      <c r="A17" s="2" t="s">
        <v>481</v>
      </c>
      <c r="B17" s="14"/>
      <c r="C17" s="14"/>
      <c r="D17" s="14"/>
      <c r="E17" s="14"/>
      <c r="F17" s="14"/>
      <c r="G17" s="14"/>
      <c r="H17" s="14"/>
      <c r="I17" s="1"/>
      <c r="J17" s="14"/>
      <c r="K17" s="5" t="b">
        <f t="shared" si="0"/>
        <v>0</v>
      </c>
      <c r="L17" s="5" t="b">
        <f t="shared" si="1"/>
        <v>0</v>
      </c>
      <c r="M17" s="5" t="b">
        <f t="shared" si="2"/>
        <v>0</v>
      </c>
      <c r="N17" s="5" t="b">
        <f t="shared" si="3"/>
        <v>0</v>
      </c>
    </row>
    <row r="18" spans="1:14" x14ac:dyDescent="0.2">
      <c r="A18" s="2" t="s">
        <v>482</v>
      </c>
      <c r="B18" s="14"/>
      <c r="C18" s="14"/>
      <c r="D18" s="14"/>
      <c r="E18" s="14"/>
      <c r="F18" s="14"/>
      <c r="G18" s="14"/>
      <c r="H18" s="14"/>
      <c r="I18" s="1"/>
      <c r="J18" s="14"/>
      <c r="K18" s="5" t="b">
        <f t="shared" si="0"/>
        <v>0</v>
      </c>
      <c r="L18" s="5" t="b">
        <f t="shared" si="1"/>
        <v>0</v>
      </c>
      <c r="M18" s="5" t="b">
        <f t="shared" si="2"/>
        <v>0</v>
      </c>
      <c r="N18" s="5" t="b">
        <f t="shared" si="3"/>
        <v>0</v>
      </c>
    </row>
    <row r="19" spans="1:14" x14ac:dyDescent="0.2">
      <c r="A19" s="2" t="s">
        <v>483</v>
      </c>
      <c r="B19" s="14"/>
      <c r="C19" s="14"/>
      <c r="D19" s="14"/>
      <c r="E19" s="14"/>
      <c r="F19" s="14"/>
      <c r="G19" s="14"/>
      <c r="H19" s="14"/>
      <c r="I19" s="1"/>
      <c r="J19" s="14"/>
      <c r="K19" s="5" t="b">
        <f t="shared" si="0"/>
        <v>0</v>
      </c>
      <c r="L19" s="5" t="b">
        <f t="shared" si="1"/>
        <v>0</v>
      </c>
      <c r="M19" s="5" t="b">
        <f t="shared" si="2"/>
        <v>0</v>
      </c>
      <c r="N19" s="5" t="b">
        <f t="shared" si="3"/>
        <v>0</v>
      </c>
    </row>
    <row r="20" spans="1:14" x14ac:dyDescent="0.2">
      <c r="A20" s="2" t="s">
        <v>484</v>
      </c>
      <c r="B20" s="14"/>
      <c r="C20" s="14"/>
      <c r="D20" s="14"/>
      <c r="E20" s="14"/>
      <c r="F20" s="14"/>
      <c r="G20" s="14"/>
      <c r="H20" s="14"/>
      <c r="I20" s="1"/>
      <c r="J20" s="14"/>
      <c r="K20" s="5" t="b">
        <f t="shared" si="0"/>
        <v>0</v>
      </c>
      <c r="L20" s="5" t="b">
        <f t="shared" si="1"/>
        <v>0</v>
      </c>
      <c r="M20" s="5" t="b">
        <f t="shared" si="2"/>
        <v>0</v>
      </c>
      <c r="N20" s="5" t="b">
        <f t="shared" si="3"/>
        <v>0</v>
      </c>
    </row>
    <row r="21" spans="1:14" x14ac:dyDescent="0.2">
      <c r="A21" s="2" t="s">
        <v>485</v>
      </c>
      <c r="B21" s="14"/>
      <c r="C21" s="14"/>
      <c r="D21" s="14"/>
      <c r="E21" s="14"/>
      <c r="F21" s="14"/>
      <c r="G21" s="14"/>
      <c r="H21" s="14"/>
      <c r="I21" s="1"/>
      <c r="J21" s="14"/>
      <c r="K21" s="5" t="b">
        <f t="shared" si="0"/>
        <v>0</v>
      </c>
      <c r="L21" s="5" t="b">
        <f t="shared" si="1"/>
        <v>0</v>
      </c>
      <c r="M21" s="5" t="b">
        <f t="shared" si="2"/>
        <v>0</v>
      </c>
      <c r="N21" s="5" t="b">
        <f t="shared" si="3"/>
        <v>0</v>
      </c>
    </row>
    <row r="22" spans="1:14" x14ac:dyDescent="0.2">
      <c r="A22" s="2" t="s">
        <v>486</v>
      </c>
      <c r="B22" s="14"/>
      <c r="C22" s="14"/>
      <c r="D22" s="14"/>
      <c r="E22" s="14"/>
      <c r="F22" s="14"/>
      <c r="G22" s="14"/>
      <c r="H22" s="14"/>
      <c r="I22" s="1"/>
      <c r="J22" s="14"/>
      <c r="K22" s="5" t="b">
        <f t="shared" si="0"/>
        <v>0</v>
      </c>
      <c r="L22" s="5" t="b">
        <f t="shared" si="1"/>
        <v>0</v>
      </c>
      <c r="M22" s="5" t="b">
        <f t="shared" si="2"/>
        <v>0</v>
      </c>
      <c r="N22" s="5" t="b">
        <f t="shared" si="3"/>
        <v>0</v>
      </c>
    </row>
    <row r="23" spans="1:14" x14ac:dyDescent="0.2">
      <c r="A23" s="2" t="s">
        <v>487</v>
      </c>
      <c r="B23" s="14"/>
      <c r="C23" s="14"/>
      <c r="D23" s="14"/>
      <c r="E23" s="14"/>
      <c r="F23" s="14"/>
      <c r="G23" s="14"/>
      <c r="H23" s="14"/>
      <c r="I23" s="1"/>
      <c r="J23" s="14"/>
      <c r="K23" s="5" t="b">
        <f t="shared" si="0"/>
        <v>0</v>
      </c>
      <c r="L23" s="5" t="b">
        <f t="shared" si="1"/>
        <v>0</v>
      </c>
      <c r="M23" s="5" t="b">
        <f t="shared" si="2"/>
        <v>0</v>
      </c>
      <c r="N23" s="5" t="b">
        <f t="shared" si="3"/>
        <v>0</v>
      </c>
    </row>
    <row r="24" spans="1:14" x14ac:dyDescent="0.2">
      <c r="A24" s="2" t="s">
        <v>488</v>
      </c>
      <c r="B24" s="14"/>
      <c r="C24" s="14"/>
      <c r="D24" s="14"/>
      <c r="E24" s="14"/>
      <c r="F24" s="14"/>
      <c r="G24" s="14"/>
      <c r="H24" s="14"/>
      <c r="I24" s="1"/>
      <c r="J24" s="14"/>
      <c r="K24" s="5" t="b">
        <f t="shared" si="0"/>
        <v>0</v>
      </c>
      <c r="L24" s="5" t="b">
        <f t="shared" si="1"/>
        <v>0</v>
      </c>
      <c r="M24" s="5" t="b">
        <f t="shared" si="2"/>
        <v>0</v>
      </c>
      <c r="N24" s="5" t="b">
        <f t="shared" si="3"/>
        <v>0</v>
      </c>
    </row>
    <row r="25" spans="1:14" x14ac:dyDescent="0.2">
      <c r="A25" s="2" t="s">
        <v>489</v>
      </c>
      <c r="B25" s="14"/>
      <c r="C25" s="14"/>
      <c r="D25" s="14"/>
      <c r="E25" s="14"/>
      <c r="F25" s="14"/>
      <c r="G25" s="14"/>
      <c r="H25" s="14"/>
      <c r="I25" s="1"/>
      <c r="J25" s="14"/>
      <c r="K25" s="5" t="b">
        <f t="shared" si="0"/>
        <v>0</v>
      </c>
      <c r="L25" s="5" t="b">
        <f t="shared" si="1"/>
        <v>0</v>
      </c>
      <c r="M25" s="5" t="b">
        <f t="shared" si="2"/>
        <v>0</v>
      </c>
      <c r="N25" s="5" t="b">
        <f t="shared" si="3"/>
        <v>0</v>
      </c>
    </row>
    <row r="26" spans="1:14" x14ac:dyDescent="0.2">
      <c r="A26" s="2" t="s">
        <v>490</v>
      </c>
      <c r="B26" s="14"/>
      <c r="C26" s="14"/>
      <c r="D26" s="14"/>
      <c r="E26" s="14"/>
      <c r="F26" s="14"/>
      <c r="G26" s="14"/>
      <c r="H26" s="14"/>
      <c r="I26" s="1"/>
      <c r="J26" s="14"/>
      <c r="K26" s="5" t="b">
        <f t="shared" si="0"/>
        <v>0</v>
      </c>
      <c r="L26" s="5" t="b">
        <f t="shared" si="1"/>
        <v>0</v>
      </c>
      <c r="M26" s="5" t="b">
        <f t="shared" si="2"/>
        <v>0</v>
      </c>
      <c r="N26" s="5" t="b">
        <f t="shared" si="3"/>
        <v>0</v>
      </c>
    </row>
    <row r="27" spans="1:14" x14ac:dyDescent="0.2">
      <c r="A27" s="2" t="s">
        <v>491</v>
      </c>
      <c r="B27" s="14"/>
      <c r="C27" s="14"/>
      <c r="D27" s="14"/>
      <c r="E27" s="14"/>
      <c r="F27" s="14"/>
      <c r="G27" s="14"/>
      <c r="H27" s="14"/>
      <c r="I27" s="1"/>
      <c r="J27" s="14"/>
      <c r="K27" s="5" t="b">
        <f t="shared" si="0"/>
        <v>0</v>
      </c>
      <c r="L27" s="5" t="b">
        <f t="shared" si="1"/>
        <v>0</v>
      </c>
      <c r="M27" s="5" t="b">
        <f t="shared" si="2"/>
        <v>0</v>
      </c>
      <c r="N27" s="5" t="b">
        <f t="shared" si="3"/>
        <v>0</v>
      </c>
    </row>
    <row r="28" spans="1:14" x14ac:dyDescent="0.2">
      <c r="A28" s="2" t="s">
        <v>492</v>
      </c>
      <c r="B28" s="14"/>
      <c r="C28" s="14"/>
      <c r="D28" s="14"/>
      <c r="E28" s="14"/>
      <c r="F28" s="14"/>
      <c r="G28" s="14"/>
      <c r="H28" s="14"/>
      <c r="I28" s="1"/>
      <c r="J28" s="14"/>
      <c r="K28" s="5" t="b">
        <f t="shared" si="0"/>
        <v>0</v>
      </c>
      <c r="L28" s="5" t="b">
        <f t="shared" si="1"/>
        <v>0</v>
      </c>
      <c r="M28" s="5" t="b">
        <f t="shared" si="2"/>
        <v>0</v>
      </c>
      <c r="N28" s="5" t="b">
        <f t="shared" si="3"/>
        <v>0</v>
      </c>
    </row>
    <row r="29" spans="1:14" x14ac:dyDescent="0.2">
      <c r="A29" s="2" t="s">
        <v>493</v>
      </c>
      <c r="B29" s="14"/>
      <c r="C29" s="14"/>
      <c r="D29" s="14"/>
      <c r="E29" s="14"/>
      <c r="F29" s="14"/>
      <c r="G29" s="14"/>
      <c r="H29" s="14"/>
      <c r="I29" s="1"/>
      <c r="J29" s="14"/>
      <c r="K29" s="5" t="b">
        <f t="shared" si="0"/>
        <v>0</v>
      </c>
      <c r="L29" s="5" t="b">
        <f t="shared" si="1"/>
        <v>0</v>
      </c>
      <c r="M29" s="5" t="b">
        <f t="shared" si="2"/>
        <v>0</v>
      </c>
      <c r="N29" s="5" t="b">
        <f t="shared" si="3"/>
        <v>0</v>
      </c>
    </row>
    <row r="30" spans="1:14" x14ac:dyDescent="0.2">
      <c r="A30" s="2" t="s">
        <v>494</v>
      </c>
      <c r="B30" s="14"/>
      <c r="C30" s="14"/>
      <c r="D30" s="14"/>
      <c r="E30" s="14"/>
      <c r="F30" s="14"/>
      <c r="G30" s="14"/>
      <c r="H30" s="14"/>
      <c r="I30" s="1"/>
      <c r="J30" s="14"/>
      <c r="K30" s="5" t="b">
        <f t="shared" si="0"/>
        <v>0</v>
      </c>
      <c r="L30" s="5" t="b">
        <f t="shared" si="1"/>
        <v>0</v>
      </c>
      <c r="M30" s="5" t="b">
        <f t="shared" si="2"/>
        <v>0</v>
      </c>
      <c r="N30" s="5" t="b">
        <f t="shared" si="3"/>
        <v>0</v>
      </c>
    </row>
    <row r="31" spans="1:14" x14ac:dyDescent="0.2">
      <c r="A31" s="2" t="s">
        <v>495</v>
      </c>
      <c r="B31" s="14"/>
      <c r="C31" s="14"/>
      <c r="D31" s="14"/>
      <c r="E31" s="14"/>
      <c r="F31" s="14"/>
      <c r="G31" s="14"/>
      <c r="H31" s="14"/>
      <c r="I31" s="1"/>
      <c r="J31" s="14"/>
      <c r="K31" s="5" t="b">
        <f t="shared" si="0"/>
        <v>0</v>
      </c>
      <c r="L31" s="5" t="b">
        <f t="shared" si="1"/>
        <v>0</v>
      </c>
      <c r="M31" s="5" t="b">
        <f t="shared" si="2"/>
        <v>0</v>
      </c>
      <c r="N31" s="5" t="b">
        <f t="shared" si="3"/>
        <v>0</v>
      </c>
    </row>
    <row r="32" spans="1:14" x14ac:dyDescent="0.2">
      <c r="A32" s="2" t="s">
        <v>496</v>
      </c>
      <c r="B32" s="14"/>
      <c r="C32" s="14"/>
      <c r="D32" s="14"/>
      <c r="E32" s="14"/>
      <c r="F32" s="14"/>
      <c r="G32" s="14"/>
      <c r="H32" s="14"/>
      <c r="I32" s="1"/>
      <c r="J32" s="14"/>
      <c r="K32" s="5" t="b">
        <f t="shared" si="0"/>
        <v>0</v>
      </c>
      <c r="L32" s="5" t="b">
        <f t="shared" si="1"/>
        <v>0</v>
      </c>
      <c r="M32" s="5" t="b">
        <f t="shared" si="2"/>
        <v>0</v>
      </c>
      <c r="N32" s="5" t="b">
        <f t="shared" si="3"/>
        <v>0</v>
      </c>
    </row>
    <row r="33" spans="1:14" x14ac:dyDescent="0.2">
      <c r="A33" s="2" t="s">
        <v>497</v>
      </c>
      <c r="B33" s="14"/>
      <c r="C33" s="14"/>
      <c r="D33" s="14"/>
      <c r="E33" s="14"/>
      <c r="F33" s="14"/>
      <c r="G33" s="14"/>
      <c r="H33" s="14"/>
      <c r="I33" s="1"/>
      <c r="J33" s="14"/>
      <c r="K33" s="5" t="b">
        <f t="shared" si="0"/>
        <v>0</v>
      </c>
      <c r="L33" s="5" t="b">
        <f t="shared" si="1"/>
        <v>0</v>
      </c>
      <c r="M33" s="5" t="b">
        <f t="shared" si="2"/>
        <v>0</v>
      </c>
      <c r="N33" s="5" t="b">
        <f t="shared" si="3"/>
        <v>0</v>
      </c>
    </row>
    <row r="34" spans="1:14" x14ac:dyDescent="0.2">
      <c r="A34" s="2" t="s">
        <v>498</v>
      </c>
      <c r="B34" s="14"/>
      <c r="C34" s="14"/>
      <c r="D34" s="14"/>
      <c r="E34" s="14"/>
      <c r="F34" s="14"/>
      <c r="G34" s="14"/>
      <c r="H34" s="14"/>
      <c r="I34" s="1"/>
      <c r="J34" s="14"/>
      <c r="K34" s="5" t="b">
        <f t="shared" si="0"/>
        <v>0</v>
      </c>
      <c r="L34" s="5" t="b">
        <f t="shared" si="1"/>
        <v>0</v>
      </c>
      <c r="M34" s="5" t="b">
        <f t="shared" si="2"/>
        <v>0</v>
      </c>
      <c r="N34" s="5" t="b">
        <f t="shared" si="3"/>
        <v>0</v>
      </c>
    </row>
    <row r="35" spans="1:14" x14ac:dyDescent="0.2">
      <c r="A35" s="2" t="s">
        <v>499</v>
      </c>
      <c r="B35" s="14"/>
      <c r="C35" s="14"/>
      <c r="D35" s="14"/>
      <c r="E35" s="14"/>
      <c r="F35" s="14"/>
      <c r="G35" s="14"/>
      <c r="H35" s="14"/>
      <c r="I35" s="1"/>
      <c r="J35" s="14"/>
      <c r="K35" s="5" t="b">
        <f t="shared" si="0"/>
        <v>0</v>
      </c>
      <c r="L35" s="5" t="b">
        <f t="shared" si="1"/>
        <v>0</v>
      </c>
      <c r="M35" s="5" t="b">
        <f t="shared" si="2"/>
        <v>0</v>
      </c>
      <c r="N35" s="5" t="b">
        <f t="shared" si="3"/>
        <v>0</v>
      </c>
    </row>
    <row r="36" spans="1:14" x14ac:dyDescent="0.2">
      <c r="A36" s="2" t="s">
        <v>500</v>
      </c>
      <c r="B36" s="14"/>
      <c r="C36" s="14"/>
      <c r="D36" s="14"/>
      <c r="E36" s="14"/>
      <c r="F36" s="14"/>
      <c r="G36" s="14"/>
      <c r="H36" s="14"/>
      <c r="I36" s="1"/>
      <c r="J36" s="14"/>
      <c r="K36" s="5" t="b">
        <f t="shared" si="0"/>
        <v>0</v>
      </c>
      <c r="L36" s="5" t="b">
        <f t="shared" si="1"/>
        <v>0</v>
      </c>
      <c r="M36" s="5" t="b">
        <f t="shared" si="2"/>
        <v>0</v>
      </c>
      <c r="N36" s="5" t="b">
        <f t="shared" si="3"/>
        <v>0</v>
      </c>
    </row>
    <row r="37" spans="1:14" x14ac:dyDescent="0.2">
      <c r="A37" s="2" t="s">
        <v>501</v>
      </c>
      <c r="B37" s="14"/>
      <c r="C37" s="14"/>
      <c r="D37" s="14"/>
      <c r="E37" s="14"/>
      <c r="F37" s="14"/>
      <c r="G37" s="14"/>
      <c r="H37" s="14"/>
      <c r="I37" s="1"/>
      <c r="J37" s="14"/>
      <c r="K37" s="5" t="b">
        <f t="shared" si="0"/>
        <v>0</v>
      </c>
      <c r="L37" s="5" t="b">
        <f t="shared" si="1"/>
        <v>0</v>
      </c>
      <c r="M37" s="5" t="b">
        <f t="shared" si="2"/>
        <v>0</v>
      </c>
      <c r="N37" s="5" t="b">
        <f t="shared" si="3"/>
        <v>0</v>
      </c>
    </row>
    <row r="38" spans="1:14" x14ac:dyDescent="0.2">
      <c r="A38" s="2" t="s">
        <v>502</v>
      </c>
      <c r="B38" s="14"/>
      <c r="C38" s="14"/>
      <c r="D38" s="14"/>
      <c r="E38" s="14"/>
      <c r="F38" s="14"/>
      <c r="G38" s="14"/>
      <c r="H38" s="14"/>
      <c r="I38" s="1"/>
      <c r="J38" s="14"/>
      <c r="K38" s="5" t="b">
        <f t="shared" si="0"/>
        <v>0</v>
      </c>
      <c r="L38" s="5" t="b">
        <f t="shared" si="1"/>
        <v>0</v>
      </c>
      <c r="M38" s="5" t="b">
        <f t="shared" si="2"/>
        <v>0</v>
      </c>
      <c r="N38" s="5" t="b">
        <f t="shared" si="3"/>
        <v>0</v>
      </c>
    </row>
    <row r="39" spans="1:14" x14ac:dyDescent="0.2">
      <c r="A39" s="2" t="s">
        <v>503</v>
      </c>
      <c r="B39" s="14"/>
      <c r="C39" s="14"/>
      <c r="D39" s="14"/>
      <c r="E39" s="14"/>
      <c r="F39" s="14"/>
      <c r="G39" s="14"/>
      <c r="H39" s="14"/>
      <c r="I39" s="1"/>
      <c r="J39" s="14"/>
      <c r="K39" s="5" t="b">
        <f t="shared" si="0"/>
        <v>0</v>
      </c>
      <c r="L39" s="5" t="b">
        <f t="shared" si="1"/>
        <v>0</v>
      </c>
      <c r="M39" s="5" t="b">
        <f t="shared" si="2"/>
        <v>0</v>
      </c>
      <c r="N39" s="5" t="b">
        <f t="shared" si="3"/>
        <v>0</v>
      </c>
    </row>
    <row r="40" spans="1:14" x14ac:dyDescent="0.2">
      <c r="A40" s="2" t="s">
        <v>504</v>
      </c>
      <c r="B40" s="14"/>
      <c r="C40" s="14"/>
      <c r="D40" s="14"/>
      <c r="E40" s="14"/>
      <c r="F40" s="14"/>
      <c r="G40" s="14"/>
      <c r="H40" s="14"/>
      <c r="I40" s="1"/>
      <c r="J40" s="14"/>
      <c r="K40" s="5" t="b">
        <f t="shared" si="0"/>
        <v>0</v>
      </c>
      <c r="L40" s="5" t="b">
        <f t="shared" si="1"/>
        <v>0</v>
      </c>
      <c r="M40" s="5" t="b">
        <f t="shared" si="2"/>
        <v>0</v>
      </c>
      <c r="N40" s="5" t="b">
        <f t="shared" si="3"/>
        <v>0</v>
      </c>
    </row>
    <row r="41" spans="1:14" x14ac:dyDescent="0.2">
      <c r="A41" s="2" t="s">
        <v>505</v>
      </c>
      <c r="B41" s="14"/>
      <c r="C41" s="14"/>
      <c r="D41" s="14"/>
      <c r="E41" s="14"/>
      <c r="F41" s="14"/>
      <c r="G41" s="14"/>
      <c r="H41" s="14"/>
      <c r="I41" s="1"/>
      <c r="J41" s="14"/>
      <c r="K41" s="5" t="b">
        <f t="shared" si="0"/>
        <v>0</v>
      </c>
      <c r="L41" s="5" t="b">
        <f t="shared" si="1"/>
        <v>0</v>
      </c>
      <c r="M41" s="5" t="b">
        <f t="shared" si="2"/>
        <v>0</v>
      </c>
      <c r="N41" s="5" t="b">
        <f t="shared" si="3"/>
        <v>0</v>
      </c>
    </row>
    <row r="42" spans="1:14" x14ac:dyDescent="0.2">
      <c r="A42" s="2" t="s">
        <v>506</v>
      </c>
      <c r="B42" s="14"/>
      <c r="C42" s="14"/>
      <c r="D42" s="14"/>
      <c r="E42" s="14"/>
      <c r="F42" s="14"/>
      <c r="G42" s="14"/>
      <c r="H42" s="14"/>
      <c r="I42" s="1"/>
      <c r="J42" s="14"/>
      <c r="K42" s="5" t="b">
        <f t="shared" si="0"/>
        <v>0</v>
      </c>
      <c r="L42" s="5" t="b">
        <f t="shared" si="1"/>
        <v>0</v>
      </c>
      <c r="M42" s="5" t="b">
        <f t="shared" si="2"/>
        <v>0</v>
      </c>
      <c r="N42" s="5" t="b">
        <f t="shared" si="3"/>
        <v>0</v>
      </c>
    </row>
    <row r="43" spans="1:14" x14ac:dyDescent="0.2">
      <c r="A43" s="2" t="s">
        <v>507</v>
      </c>
      <c r="B43" s="14"/>
      <c r="C43" s="14"/>
      <c r="D43" s="14"/>
      <c r="E43" s="14"/>
      <c r="F43" s="14"/>
      <c r="G43" s="14"/>
      <c r="H43" s="14"/>
      <c r="I43" s="1"/>
      <c r="J43" s="14"/>
      <c r="K43" s="5" t="b">
        <f t="shared" si="0"/>
        <v>0</v>
      </c>
      <c r="L43" s="5" t="b">
        <f t="shared" si="1"/>
        <v>0</v>
      </c>
      <c r="M43" s="5" t="b">
        <f t="shared" si="2"/>
        <v>0</v>
      </c>
      <c r="N43" s="5" t="b">
        <f t="shared" si="3"/>
        <v>0</v>
      </c>
    </row>
    <row r="44" spans="1:14" x14ac:dyDescent="0.2">
      <c r="A44" s="2" t="s">
        <v>508</v>
      </c>
      <c r="B44" s="14"/>
      <c r="C44" s="14"/>
      <c r="D44" s="14"/>
      <c r="E44" s="14"/>
      <c r="F44" s="14"/>
      <c r="G44" s="14"/>
      <c r="H44" s="14"/>
      <c r="I44" s="1"/>
      <c r="J44" s="14"/>
      <c r="K44" s="5" t="b">
        <f t="shared" si="0"/>
        <v>0</v>
      </c>
      <c r="L44" s="5" t="b">
        <f t="shared" si="1"/>
        <v>0</v>
      </c>
      <c r="M44" s="5" t="b">
        <f t="shared" si="2"/>
        <v>0</v>
      </c>
      <c r="N44" s="5" t="b">
        <f t="shared" si="3"/>
        <v>0</v>
      </c>
    </row>
    <row r="45" spans="1:14" x14ac:dyDescent="0.2">
      <c r="A45" s="2" t="s">
        <v>509</v>
      </c>
      <c r="B45" s="14"/>
      <c r="C45" s="14"/>
      <c r="D45" s="14"/>
      <c r="E45" s="14"/>
      <c r="F45" s="14"/>
      <c r="G45" s="14"/>
      <c r="H45" s="14"/>
      <c r="I45" s="1"/>
      <c r="J45" s="14"/>
      <c r="K45" s="5" t="b">
        <f t="shared" si="0"/>
        <v>0</v>
      </c>
      <c r="L45" s="5" t="b">
        <f t="shared" si="1"/>
        <v>0</v>
      </c>
      <c r="M45" s="5" t="b">
        <f t="shared" si="2"/>
        <v>0</v>
      </c>
      <c r="N45" s="5" t="b">
        <f t="shared" si="3"/>
        <v>0</v>
      </c>
    </row>
    <row r="46" spans="1:14" x14ac:dyDescent="0.2">
      <c r="A46" s="2" t="s">
        <v>510</v>
      </c>
      <c r="B46" s="14"/>
      <c r="C46" s="14"/>
      <c r="D46" s="14"/>
      <c r="E46" s="14"/>
      <c r="F46" s="14"/>
      <c r="G46" s="14"/>
      <c r="H46" s="14"/>
      <c r="I46" s="1"/>
      <c r="J46" s="14"/>
      <c r="K46" s="5" t="b">
        <f t="shared" si="0"/>
        <v>0</v>
      </c>
      <c r="L46" s="5" t="b">
        <f t="shared" si="1"/>
        <v>0</v>
      </c>
      <c r="M46" s="5" t="b">
        <f t="shared" si="2"/>
        <v>0</v>
      </c>
      <c r="N46" s="5" t="b">
        <f t="shared" si="3"/>
        <v>0</v>
      </c>
    </row>
    <row r="47" spans="1:14" x14ac:dyDescent="0.2">
      <c r="A47" s="2" t="s">
        <v>511</v>
      </c>
      <c r="B47" s="14"/>
      <c r="C47" s="14"/>
      <c r="D47" s="14"/>
      <c r="E47" s="14"/>
      <c r="F47" s="14"/>
      <c r="G47" s="14"/>
      <c r="H47" s="14"/>
      <c r="I47" s="1"/>
      <c r="J47" s="14"/>
      <c r="K47" s="5" t="b">
        <f t="shared" si="0"/>
        <v>0</v>
      </c>
      <c r="L47" s="5" t="b">
        <f t="shared" si="1"/>
        <v>0</v>
      </c>
      <c r="M47" s="5" t="b">
        <f t="shared" si="2"/>
        <v>0</v>
      </c>
      <c r="N47" s="5" t="b">
        <f t="shared" si="3"/>
        <v>0</v>
      </c>
    </row>
    <row r="48" spans="1:14" x14ac:dyDescent="0.2">
      <c r="A48" s="2" t="s">
        <v>512</v>
      </c>
      <c r="B48" s="14"/>
      <c r="C48" s="14"/>
      <c r="D48" s="14"/>
      <c r="E48" s="14"/>
      <c r="F48" s="14"/>
      <c r="G48" s="14"/>
      <c r="H48" s="14"/>
      <c r="I48" s="1"/>
      <c r="J48" s="14"/>
      <c r="K48" s="5" t="b">
        <f t="shared" si="0"/>
        <v>0</v>
      </c>
      <c r="L48" s="5" t="b">
        <f t="shared" si="1"/>
        <v>0</v>
      </c>
      <c r="M48" s="5" t="b">
        <f t="shared" si="2"/>
        <v>0</v>
      </c>
      <c r="N48" s="5" t="b">
        <f t="shared" si="3"/>
        <v>0</v>
      </c>
    </row>
    <row r="49" spans="1:14" x14ac:dyDescent="0.2">
      <c r="A49" s="2" t="s">
        <v>513</v>
      </c>
      <c r="B49" s="14"/>
      <c r="C49" s="14"/>
      <c r="D49" s="14"/>
      <c r="E49" s="14"/>
      <c r="F49" s="14"/>
      <c r="G49" s="14"/>
      <c r="H49" s="14"/>
      <c r="I49" s="1"/>
      <c r="J49" s="14"/>
      <c r="K49" s="5" t="b">
        <f t="shared" si="0"/>
        <v>0</v>
      </c>
      <c r="L49" s="5" t="b">
        <f t="shared" si="1"/>
        <v>0</v>
      </c>
      <c r="M49" s="5" t="b">
        <f t="shared" si="2"/>
        <v>0</v>
      </c>
      <c r="N49" s="5" t="b">
        <f t="shared" si="3"/>
        <v>0</v>
      </c>
    </row>
    <row r="50" spans="1:14" x14ac:dyDescent="0.2">
      <c r="A50" s="2" t="s">
        <v>514</v>
      </c>
      <c r="B50" s="14"/>
      <c r="C50" s="14"/>
      <c r="D50" s="14"/>
      <c r="E50" s="14"/>
      <c r="F50" s="14"/>
      <c r="G50" s="14"/>
      <c r="H50" s="14"/>
      <c r="I50" s="1"/>
      <c r="J50" s="14"/>
      <c r="K50" s="5" t="b">
        <f t="shared" si="0"/>
        <v>0</v>
      </c>
      <c r="L50" s="5" t="b">
        <f t="shared" si="1"/>
        <v>0</v>
      </c>
      <c r="M50" s="5" t="b">
        <f t="shared" si="2"/>
        <v>0</v>
      </c>
      <c r="N50" s="5" t="b">
        <f t="shared" si="3"/>
        <v>0</v>
      </c>
    </row>
    <row r="51" spans="1:14" x14ac:dyDescent="0.2">
      <c r="A51" s="2" t="s">
        <v>515</v>
      </c>
      <c r="B51" s="14"/>
      <c r="C51" s="14"/>
      <c r="D51" s="14"/>
      <c r="E51" s="14"/>
      <c r="F51" s="14"/>
      <c r="G51" s="14"/>
      <c r="H51" s="14"/>
      <c r="I51" s="1"/>
      <c r="J51" s="14"/>
      <c r="K51" s="5" t="b">
        <f t="shared" si="0"/>
        <v>0</v>
      </c>
      <c r="L51" s="5" t="b">
        <f t="shared" si="1"/>
        <v>0</v>
      </c>
      <c r="M51" s="5" t="b">
        <f t="shared" si="2"/>
        <v>0</v>
      </c>
      <c r="N51" s="5" t="b">
        <f t="shared" si="3"/>
        <v>0</v>
      </c>
    </row>
    <row r="52" spans="1:14" x14ac:dyDescent="0.2">
      <c r="A52" s="2" t="s">
        <v>516</v>
      </c>
      <c r="B52" s="14"/>
      <c r="C52" s="14"/>
      <c r="D52" s="14"/>
      <c r="E52" s="14"/>
      <c r="F52" s="14"/>
      <c r="G52" s="14"/>
      <c r="H52" s="14"/>
      <c r="I52" s="1"/>
      <c r="J52" s="14"/>
      <c r="K52" s="5" t="b">
        <f t="shared" si="0"/>
        <v>0</v>
      </c>
      <c r="L52" s="5" t="b">
        <f t="shared" si="1"/>
        <v>0</v>
      </c>
      <c r="M52" s="5" t="b">
        <f t="shared" si="2"/>
        <v>0</v>
      </c>
      <c r="N52" s="5" t="b">
        <f t="shared" si="3"/>
        <v>0</v>
      </c>
    </row>
    <row r="53" spans="1:14" x14ac:dyDescent="0.2">
      <c r="A53" s="2" t="s">
        <v>517</v>
      </c>
      <c r="B53" s="14"/>
      <c r="C53" s="14"/>
      <c r="D53" s="14"/>
      <c r="E53" s="14"/>
      <c r="F53" s="14"/>
      <c r="G53" s="14"/>
      <c r="H53" s="14"/>
      <c r="I53" s="1"/>
      <c r="J53" s="14"/>
      <c r="K53" s="5" t="b">
        <f t="shared" si="0"/>
        <v>0</v>
      </c>
      <c r="L53" s="5" t="b">
        <f t="shared" si="1"/>
        <v>0</v>
      </c>
      <c r="M53" s="5" t="b">
        <f t="shared" si="2"/>
        <v>0</v>
      </c>
      <c r="N53" s="5" t="b">
        <f t="shared" si="3"/>
        <v>0</v>
      </c>
    </row>
    <row r="54" spans="1:14" x14ac:dyDescent="0.2">
      <c r="A54" s="2" t="s">
        <v>518</v>
      </c>
      <c r="B54" s="14"/>
      <c r="C54" s="14"/>
      <c r="D54" s="14"/>
      <c r="E54" s="14"/>
      <c r="F54" s="14"/>
      <c r="G54" s="14"/>
      <c r="H54" s="14"/>
      <c r="I54" s="1"/>
      <c r="J54" s="14"/>
      <c r="K54" s="5" t="b">
        <f t="shared" si="0"/>
        <v>0</v>
      </c>
      <c r="L54" s="5" t="b">
        <f t="shared" si="1"/>
        <v>0</v>
      </c>
      <c r="M54" s="5" t="b">
        <f t="shared" si="2"/>
        <v>0</v>
      </c>
      <c r="N54" s="5" t="b">
        <f t="shared" si="3"/>
        <v>0</v>
      </c>
    </row>
    <row r="55" spans="1:14" x14ac:dyDescent="0.2">
      <c r="A55" s="2" t="s">
        <v>519</v>
      </c>
      <c r="B55" s="14"/>
      <c r="C55" s="14"/>
      <c r="D55" s="14"/>
      <c r="E55" s="14"/>
      <c r="F55" s="14"/>
      <c r="G55" s="14"/>
      <c r="H55" s="14"/>
      <c r="I55" s="1"/>
      <c r="J55" s="14"/>
      <c r="K55" s="5" t="b">
        <f t="shared" si="0"/>
        <v>0</v>
      </c>
      <c r="L55" s="5" t="b">
        <f t="shared" si="1"/>
        <v>0</v>
      </c>
      <c r="M55" s="5" t="b">
        <f t="shared" si="2"/>
        <v>0</v>
      </c>
      <c r="N55" s="5" t="b">
        <f t="shared" si="3"/>
        <v>0</v>
      </c>
    </row>
    <row r="56" spans="1:14" x14ac:dyDescent="0.2">
      <c r="A56" s="2" t="s">
        <v>520</v>
      </c>
      <c r="B56" s="14"/>
      <c r="C56" s="14"/>
      <c r="D56" s="14"/>
      <c r="E56" s="14"/>
      <c r="F56" s="14"/>
      <c r="G56" s="14"/>
      <c r="H56" s="14"/>
      <c r="I56" s="1"/>
      <c r="J56" s="14"/>
      <c r="K56" s="5" t="b">
        <f t="shared" si="0"/>
        <v>0</v>
      </c>
      <c r="L56" s="5" t="b">
        <f t="shared" si="1"/>
        <v>0</v>
      </c>
      <c r="M56" s="5" t="b">
        <f t="shared" si="2"/>
        <v>0</v>
      </c>
      <c r="N56" s="5" t="b">
        <f t="shared" si="3"/>
        <v>0</v>
      </c>
    </row>
    <row r="57" spans="1:14" x14ac:dyDescent="0.2">
      <c r="A57" s="2" t="s">
        <v>521</v>
      </c>
      <c r="B57" s="14"/>
      <c r="C57" s="14"/>
      <c r="D57" s="14"/>
      <c r="E57" s="14"/>
      <c r="F57" s="14"/>
      <c r="G57" s="14"/>
      <c r="H57" s="14"/>
      <c r="I57" s="1"/>
      <c r="J57" s="14"/>
      <c r="K57" s="5" t="b">
        <f t="shared" si="0"/>
        <v>0</v>
      </c>
      <c r="L57" s="5" t="b">
        <f t="shared" si="1"/>
        <v>0</v>
      </c>
      <c r="M57" s="5" t="b">
        <f t="shared" si="2"/>
        <v>0</v>
      </c>
      <c r="N57" s="5" t="b">
        <f t="shared" si="3"/>
        <v>0</v>
      </c>
    </row>
    <row r="58" spans="1:14" x14ac:dyDescent="0.2">
      <c r="A58" s="2" t="s">
        <v>15</v>
      </c>
      <c r="B58" s="14"/>
      <c r="C58" s="14"/>
      <c r="D58" s="14"/>
      <c r="E58" s="14"/>
      <c r="F58" s="14"/>
      <c r="G58" s="14"/>
      <c r="H58" s="14"/>
      <c r="I58" s="1"/>
      <c r="J58" s="14"/>
      <c r="K58" s="5" t="b">
        <f t="shared" si="0"/>
        <v>0</v>
      </c>
      <c r="L58" s="5" t="b">
        <f t="shared" si="1"/>
        <v>0</v>
      </c>
      <c r="M58" s="5" t="b">
        <f t="shared" si="2"/>
        <v>0</v>
      </c>
      <c r="N58" s="5" t="b">
        <f t="shared" si="3"/>
        <v>0</v>
      </c>
    </row>
  </sheetData>
  <mergeCells count="12">
    <mergeCell ref="I6:I7"/>
    <mergeCell ref="J6:J7"/>
    <mergeCell ref="A1:N1"/>
    <mergeCell ref="A2:N2"/>
    <mergeCell ref="A3:N3"/>
    <mergeCell ref="A5:N5"/>
    <mergeCell ref="A6:A7"/>
    <mergeCell ref="B6:B7"/>
    <mergeCell ref="C6:C7"/>
    <mergeCell ref="D6:D7"/>
    <mergeCell ref="E6:G6"/>
    <mergeCell ref="H6:H7"/>
  </mergeCells>
  <conditionalFormatting sqref="K7:M7">
    <cfRule type="cellIs" dxfId="1" priority="1" operator="greaterThanOrEqual">
      <formula>70</formula>
    </cfRule>
  </conditionalFormatting>
  <conditionalFormatting sqref="N7">
    <cfRule type="cellIs" dxfId="0" priority="2" operator="greaterThanOrEqual">
      <formula>100</formula>
    </cfRule>
  </conditionalFormatting>
  <dataValidations count="3">
    <dataValidation type="list" allowBlank="1" showInputMessage="1" showErrorMessage="1" sqref="I8:I58">
      <formula1>"No, Yes EU Ecolabel, Yes other ISO 14024 type I ecolabel, Not applicable"</formula1>
    </dataValidation>
    <dataValidation type="list" allowBlank="1" showInputMessage="1" showErrorMessage="1" sqref="B8:B58">
      <formula1>"Hand soap, Paper good, Textile towel roll, Electric hand dryer"</formula1>
    </dataValidation>
    <dataValidation type="list" allowBlank="1" showInputMessage="1" showErrorMessage="1" sqref="H8:H58">
      <formula1>"Yes, No, Not applicable"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08"/>
  <sheetViews>
    <sheetView zoomScale="115" zoomScaleNormal="115" workbookViewId="0">
      <selection activeCell="E15" sqref="E15"/>
    </sheetView>
  </sheetViews>
  <sheetFormatPr defaultColWidth="11.42578125" defaultRowHeight="12.75" x14ac:dyDescent="0.2"/>
  <cols>
    <col min="1" max="1" width="10.42578125" bestFit="1" customWidth="1"/>
    <col min="2" max="2" width="23.7109375" customWidth="1"/>
    <col min="3" max="3" width="21" customWidth="1"/>
    <col min="4" max="4" width="31.140625" customWidth="1"/>
    <col min="5" max="5" width="107.42578125" customWidth="1"/>
    <col min="6" max="6" width="15.7109375" customWidth="1"/>
  </cols>
  <sheetData>
    <row r="1" spans="1:6" ht="15" customHeight="1" x14ac:dyDescent="0.2">
      <c r="A1" s="36" t="s">
        <v>1</v>
      </c>
      <c r="B1" s="37"/>
      <c r="C1" s="37"/>
      <c r="D1" s="37"/>
      <c r="E1" s="37"/>
      <c r="F1" s="37"/>
    </row>
    <row r="2" spans="1:6" ht="15" customHeight="1" x14ac:dyDescent="0.2">
      <c r="A2" s="38" t="s">
        <v>2</v>
      </c>
      <c r="B2" s="39"/>
      <c r="C2" s="39"/>
      <c r="D2" s="39"/>
      <c r="E2" s="39"/>
      <c r="F2" s="39"/>
    </row>
    <row r="3" spans="1:6" ht="15" customHeight="1" thickBot="1" x14ac:dyDescent="0.25">
      <c r="A3" s="40" t="s">
        <v>107</v>
      </c>
      <c r="B3" s="41"/>
      <c r="C3" s="41"/>
      <c r="D3" s="41"/>
      <c r="E3" s="41"/>
      <c r="F3" s="41"/>
    </row>
    <row r="4" spans="1:6" ht="15" customHeight="1" x14ac:dyDescent="0.2">
      <c r="A4" s="6"/>
      <c r="B4" s="6"/>
      <c r="C4" s="6"/>
      <c r="D4" s="6"/>
      <c r="E4" s="6"/>
      <c r="F4" s="6"/>
    </row>
    <row r="5" spans="1:6" ht="26.45" customHeight="1" x14ac:dyDescent="0.2">
      <c r="A5" s="48" t="s">
        <v>280</v>
      </c>
      <c r="B5" s="48"/>
      <c r="C5" s="48"/>
      <c r="D5" s="48"/>
      <c r="E5" s="48"/>
      <c r="F5" s="4"/>
    </row>
    <row r="6" spans="1:6" ht="54" x14ac:dyDescent="0.2">
      <c r="A6" s="46"/>
      <c r="B6" s="44" t="s">
        <v>14</v>
      </c>
      <c r="C6" s="44" t="s">
        <v>13</v>
      </c>
      <c r="D6" s="44" t="s">
        <v>533</v>
      </c>
      <c r="E6" s="42" t="s">
        <v>288</v>
      </c>
      <c r="F6" s="3" t="s">
        <v>36</v>
      </c>
    </row>
    <row r="7" spans="1:6" ht="15.75" x14ac:dyDescent="0.25">
      <c r="A7" s="47"/>
      <c r="B7" s="45"/>
      <c r="C7" s="45"/>
      <c r="D7" s="45"/>
      <c r="E7" s="43"/>
      <c r="F7" s="11">
        <f>SUM(F8:F108)*100/SUM(D8:D108)</f>
        <v>66.666666666666671</v>
      </c>
    </row>
    <row r="8" spans="1:6" x14ac:dyDescent="0.2">
      <c r="A8" s="2" t="s">
        <v>3</v>
      </c>
      <c r="B8" s="1"/>
      <c r="C8" s="1"/>
      <c r="D8" s="1">
        <v>20</v>
      </c>
      <c r="E8" s="1" t="s">
        <v>534</v>
      </c>
      <c r="F8" s="5">
        <f>IF(E8="Yes, EU Ecolabel", D8, IF(E8="Yes, other ISO 14024 type I ecolabel", D8, 0))</f>
        <v>0</v>
      </c>
    </row>
    <row r="9" spans="1:6" ht="12.6" customHeight="1" x14ac:dyDescent="0.2">
      <c r="A9" s="2" t="s">
        <v>4</v>
      </c>
      <c r="B9" s="1"/>
      <c r="C9" s="1"/>
      <c r="D9" s="1">
        <v>40</v>
      </c>
      <c r="E9" s="1" t="s">
        <v>535</v>
      </c>
      <c r="F9" s="5">
        <f t="shared" ref="F9:F72" si="0">IF(E9="Yes, EU Ecolabel", D9, IF(E9="Yes, other ISO 14024 type I ecolabel", D9, 0))</f>
        <v>40</v>
      </c>
    </row>
    <row r="10" spans="1:6" ht="12.6" customHeight="1" x14ac:dyDescent="0.2">
      <c r="A10" s="2" t="s">
        <v>5</v>
      </c>
      <c r="B10" s="1"/>
      <c r="C10" s="1"/>
      <c r="D10" s="1"/>
      <c r="E10" s="1"/>
      <c r="F10" s="5">
        <f t="shared" si="0"/>
        <v>0</v>
      </c>
    </row>
    <row r="11" spans="1:6" ht="12.6" customHeight="1" x14ac:dyDescent="0.2">
      <c r="A11" s="2" t="s">
        <v>6</v>
      </c>
      <c r="B11" s="1"/>
      <c r="C11" s="1"/>
      <c r="D11" s="1"/>
      <c r="E11" s="1"/>
      <c r="F11" s="5">
        <f t="shared" si="0"/>
        <v>0</v>
      </c>
    </row>
    <row r="12" spans="1:6" ht="12.6" customHeight="1" x14ac:dyDescent="0.2">
      <c r="A12" s="2" t="s">
        <v>7</v>
      </c>
      <c r="B12" s="1"/>
      <c r="C12" s="1"/>
      <c r="D12" s="1"/>
      <c r="E12" s="1"/>
      <c r="F12" s="5">
        <f t="shared" si="0"/>
        <v>0</v>
      </c>
    </row>
    <row r="13" spans="1:6" ht="12.6" customHeight="1" x14ac:dyDescent="0.2">
      <c r="A13" s="2" t="s">
        <v>8</v>
      </c>
      <c r="B13" s="1"/>
      <c r="C13" s="1"/>
      <c r="D13" s="1"/>
      <c r="E13" s="1"/>
      <c r="F13" s="5">
        <f t="shared" si="0"/>
        <v>0</v>
      </c>
    </row>
    <row r="14" spans="1:6" ht="12.6" customHeight="1" x14ac:dyDescent="0.2">
      <c r="A14" s="2" t="s">
        <v>9</v>
      </c>
      <c r="B14" s="1"/>
      <c r="C14" s="1"/>
      <c r="D14" s="1"/>
      <c r="E14" s="1"/>
      <c r="F14" s="5">
        <f t="shared" si="0"/>
        <v>0</v>
      </c>
    </row>
    <row r="15" spans="1:6" ht="12.6" customHeight="1" x14ac:dyDescent="0.2">
      <c r="A15" s="2" t="s">
        <v>10</v>
      </c>
      <c r="B15" s="1"/>
      <c r="C15" s="1"/>
      <c r="D15" s="1"/>
      <c r="E15" s="1"/>
      <c r="F15" s="5">
        <f t="shared" si="0"/>
        <v>0</v>
      </c>
    </row>
    <row r="16" spans="1:6" ht="12.6" customHeight="1" x14ac:dyDescent="0.2">
      <c r="A16" s="2" t="s">
        <v>11</v>
      </c>
      <c r="B16" s="1"/>
      <c r="C16" s="1"/>
      <c r="D16" s="1"/>
      <c r="E16" s="1"/>
      <c r="F16" s="5">
        <f t="shared" si="0"/>
        <v>0</v>
      </c>
    </row>
    <row r="17" spans="1:6" ht="12.6" customHeight="1" x14ac:dyDescent="0.2">
      <c r="A17" s="2" t="s">
        <v>12</v>
      </c>
      <c r="B17" s="1"/>
      <c r="C17" s="1"/>
      <c r="D17" s="1"/>
      <c r="E17" s="1"/>
      <c r="F17" s="5">
        <f t="shared" si="0"/>
        <v>0</v>
      </c>
    </row>
    <row r="18" spans="1:6" ht="12.6" customHeight="1" x14ac:dyDescent="0.2">
      <c r="A18" s="2" t="s">
        <v>16</v>
      </c>
      <c r="B18" s="1"/>
      <c r="C18" s="1"/>
      <c r="D18" s="1"/>
      <c r="E18" s="1"/>
      <c r="F18" s="5">
        <f t="shared" si="0"/>
        <v>0</v>
      </c>
    </row>
    <row r="19" spans="1:6" ht="12.6" customHeight="1" x14ac:dyDescent="0.2">
      <c r="A19" s="2" t="s">
        <v>17</v>
      </c>
      <c r="B19" s="1"/>
      <c r="C19" s="1"/>
      <c r="D19" s="1"/>
      <c r="E19" s="1"/>
      <c r="F19" s="5">
        <f t="shared" si="0"/>
        <v>0</v>
      </c>
    </row>
    <row r="20" spans="1:6" ht="12.6" customHeight="1" x14ac:dyDescent="0.2">
      <c r="A20" s="2" t="s">
        <v>18</v>
      </c>
      <c r="B20" s="1"/>
      <c r="C20" s="1"/>
      <c r="D20" s="1"/>
      <c r="E20" s="1"/>
      <c r="F20" s="5">
        <f t="shared" si="0"/>
        <v>0</v>
      </c>
    </row>
    <row r="21" spans="1:6" ht="12.6" customHeight="1" x14ac:dyDescent="0.2">
      <c r="A21" s="2" t="s">
        <v>19</v>
      </c>
      <c r="B21" s="1"/>
      <c r="C21" s="1"/>
      <c r="D21" s="1"/>
      <c r="E21" s="1"/>
      <c r="F21" s="5">
        <f t="shared" si="0"/>
        <v>0</v>
      </c>
    </row>
    <row r="22" spans="1:6" ht="12.6" customHeight="1" x14ac:dyDescent="0.2">
      <c r="A22" s="2" t="s">
        <v>20</v>
      </c>
      <c r="B22" s="1"/>
      <c r="C22" s="1"/>
      <c r="D22" s="1"/>
      <c r="E22" s="1"/>
      <c r="F22" s="5">
        <f t="shared" si="0"/>
        <v>0</v>
      </c>
    </row>
    <row r="23" spans="1:6" ht="12.6" customHeight="1" x14ac:dyDescent="0.2">
      <c r="A23" s="2" t="s">
        <v>21</v>
      </c>
      <c r="B23" s="1"/>
      <c r="C23" s="1"/>
      <c r="D23" s="1"/>
      <c r="E23" s="1"/>
      <c r="F23" s="5">
        <f t="shared" si="0"/>
        <v>0</v>
      </c>
    </row>
    <row r="24" spans="1:6" ht="12.6" customHeight="1" x14ac:dyDescent="0.2">
      <c r="A24" s="2" t="s">
        <v>22</v>
      </c>
      <c r="B24" s="1"/>
      <c r="C24" s="1"/>
      <c r="D24" s="1"/>
      <c r="E24" s="1"/>
      <c r="F24" s="5">
        <f t="shared" si="0"/>
        <v>0</v>
      </c>
    </row>
    <row r="25" spans="1:6" ht="12.6" customHeight="1" x14ac:dyDescent="0.2">
      <c r="A25" s="2" t="s">
        <v>23</v>
      </c>
      <c r="B25" s="1"/>
      <c r="C25" s="1"/>
      <c r="D25" s="1"/>
      <c r="E25" s="1"/>
      <c r="F25" s="5">
        <f t="shared" si="0"/>
        <v>0</v>
      </c>
    </row>
    <row r="26" spans="1:6" ht="12.6" customHeight="1" x14ac:dyDescent="0.2">
      <c r="A26" s="2" t="s">
        <v>24</v>
      </c>
      <c r="B26" s="1"/>
      <c r="C26" s="1"/>
      <c r="D26" s="1"/>
      <c r="E26" s="1"/>
      <c r="F26" s="5">
        <f t="shared" si="0"/>
        <v>0</v>
      </c>
    </row>
    <row r="27" spans="1:6" ht="12.6" customHeight="1" x14ac:dyDescent="0.2">
      <c r="A27" s="2" t="s">
        <v>25</v>
      </c>
      <c r="B27" s="1"/>
      <c r="C27" s="1"/>
      <c r="D27" s="1"/>
      <c r="E27" s="1"/>
      <c r="F27" s="5">
        <f t="shared" si="0"/>
        <v>0</v>
      </c>
    </row>
    <row r="28" spans="1:6" ht="12.6" customHeight="1" x14ac:dyDescent="0.2">
      <c r="A28" s="2" t="s">
        <v>26</v>
      </c>
      <c r="B28" s="1"/>
      <c r="C28" s="1"/>
      <c r="D28" s="1"/>
      <c r="E28" s="1"/>
      <c r="F28" s="5">
        <f t="shared" si="0"/>
        <v>0</v>
      </c>
    </row>
    <row r="29" spans="1:6" ht="12.6" customHeight="1" x14ac:dyDescent="0.2">
      <c r="A29" s="2" t="s">
        <v>27</v>
      </c>
      <c r="B29" s="1"/>
      <c r="C29" s="1"/>
      <c r="D29" s="1"/>
      <c r="E29" s="1"/>
      <c r="F29" s="5">
        <f t="shared" si="0"/>
        <v>0</v>
      </c>
    </row>
    <row r="30" spans="1:6" ht="12.6" customHeight="1" x14ac:dyDescent="0.2">
      <c r="A30" s="2" t="s">
        <v>28</v>
      </c>
      <c r="B30" s="1"/>
      <c r="C30" s="1"/>
      <c r="D30" s="1"/>
      <c r="E30" s="1"/>
      <c r="F30" s="5">
        <f t="shared" si="0"/>
        <v>0</v>
      </c>
    </row>
    <row r="31" spans="1:6" ht="12.6" customHeight="1" x14ac:dyDescent="0.2">
      <c r="A31" s="2" t="s">
        <v>29</v>
      </c>
      <c r="B31" s="1"/>
      <c r="C31" s="1"/>
      <c r="D31" s="1"/>
      <c r="E31" s="1"/>
      <c r="F31" s="5">
        <f t="shared" si="0"/>
        <v>0</v>
      </c>
    </row>
    <row r="32" spans="1:6" ht="12.6" customHeight="1" x14ac:dyDescent="0.2">
      <c r="A32" s="2" t="s">
        <v>30</v>
      </c>
      <c r="B32" s="1"/>
      <c r="C32" s="1"/>
      <c r="D32" s="1"/>
      <c r="E32" s="1"/>
      <c r="F32" s="5">
        <f t="shared" si="0"/>
        <v>0</v>
      </c>
    </row>
    <row r="33" spans="1:6" ht="12.6" customHeight="1" x14ac:dyDescent="0.2">
      <c r="A33" s="2" t="s">
        <v>31</v>
      </c>
      <c r="B33" s="1"/>
      <c r="C33" s="1"/>
      <c r="D33" s="1"/>
      <c r="E33" s="1"/>
      <c r="F33" s="5">
        <f t="shared" si="0"/>
        <v>0</v>
      </c>
    </row>
    <row r="34" spans="1:6" ht="12.6" customHeight="1" x14ac:dyDescent="0.2">
      <c r="A34" s="2" t="s">
        <v>32</v>
      </c>
      <c r="B34" s="1"/>
      <c r="C34" s="1"/>
      <c r="D34" s="1"/>
      <c r="E34" s="1"/>
      <c r="F34" s="5">
        <f t="shared" si="0"/>
        <v>0</v>
      </c>
    </row>
    <row r="35" spans="1:6" ht="12.6" customHeight="1" x14ac:dyDescent="0.2">
      <c r="A35" s="2" t="s">
        <v>33</v>
      </c>
      <c r="B35" s="1"/>
      <c r="C35" s="1"/>
      <c r="D35" s="1"/>
      <c r="E35" s="1"/>
      <c r="F35" s="5">
        <f t="shared" si="0"/>
        <v>0</v>
      </c>
    </row>
    <row r="36" spans="1:6" ht="12.6" customHeight="1" x14ac:dyDescent="0.2">
      <c r="A36" s="2" t="s">
        <v>34</v>
      </c>
      <c r="B36" s="1"/>
      <c r="C36" s="1"/>
      <c r="D36" s="1"/>
      <c r="E36" s="1"/>
      <c r="F36" s="5">
        <f t="shared" si="0"/>
        <v>0</v>
      </c>
    </row>
    <row r="37" spans="1:6" ht="12.6" customHeight="1" x14ac:dyDescent="0.2">
      <c r="A37" s="2" t="s">
        <v>35</v>
      </c>
      <c r="B37" s="1"/>
      <c r="C37" s="1"/>
      <c r="D37" s="1"/>
      <c r="E37" s="1"/>
      <c r="F37" s="5">
        <f t="shared" si="0"/>
        <v>0</v>
      </c>
    </row>
    <row r="38" spans="1:6" ht="12.6" customHeight="1" x14ac:dyDescent="0.2">
      <c r="A38" s="2" t="s">
        <v>37</v>
      </c>
      <c r="B38" s="1"/>
      <c r="C38" s="1"/>
      <c r="D38" s="1"/>
      <c r="E38" s="1"/>
      <c r="F38" s="5">
        <f t="shared" si="0"/>
        <v>0</v>
      </c>
    </row>
    <row r="39" spans="1:6" ht="12.6" customHeight="1" x14ac:dyDescent="0.2">
      <c r="A39" s="2" t="s">
        <v>38</v>
      </c>
      <c r="B39" s="1"/>
      <c r="C39" s="1"/>
      <c r="D39" s="1"/>
      <c r="E39" s="1"/>
      <c r="F39" s="5">
        <f t="shared" si="0"/>
        <v>0</v>
      </c>
    </row>
    <row r="40" spans="1:6" ht="12.6" customHeight="1" x14ac:dyDescent="0.2">
      <c r="A40" s="2" t="s">
        <v>39</v>
      </c>
      <c r="B40" s="1"/>
      <c r="C40" s="1"/>
      <c r="D40" s="1"/>
      <c r="E40" s="1"/>
      <c r="F40" s="5">
        <f t="shared" si="0"/>
        <v>0</v>
      </c>
    </row>
    <row r="41" spans="1:6" ht="12.6" customHeight="1" x14ac:dyDescent="0.2">
      <c r="A41" s="2" t="s">
        <v>40</v>
      </c>
      <c r="B41" s="1"/>
      <c r="C41" s="1"/>
      <c r="D41" s="1"/>
      <c r="E41" s="1"/>
      <c r="F41" s="5">
        <f t="shared" si="0"/>
        <v>0</v>
      </c>
    </row>
    <row r="42" spans="1:6" ht="12.6" customHeight="1" x14ac:dyDescent="0.2">
      <c r="A42" s="2" t="s">
        <v>41</v>
      </c>
      <c r="B42" s="1"/>
      <c r="C42" s="1"/>
      <c r="D42" s="1"/>
      <c r="E42" s="1"/>
      <c r="F42" s="5">
        <f t="shared" si="0"/>
        <v>0</v>
      </c>
    </row>
    <row r="43" spans="1:6" ht="12.6" customHeight="1" x14ac:dyDescent="0.2">
      <c r="A43" s="2" t="s">
        <v>42</v>
      </c>
      <c r="B43" s="1"/>
      <c r="C43" s="1"/>
      <c r="D43" s="1"/>
      <c r="E43" s="1"/>
      <c r="F43" s="5">
        <f t="shared" si="0"/>
        <v>0</v>
      </c>
    </row>
    <row r="44" spans="1:6" ht="12.6" customHeight="1" x14ac:dyDescent="0.2">
      <c r="A44" s="2" t="s">
        <v>43</v>
      </c>
      <c r="B44" s="1"/>
      <c r="C44" s="1"/>
      <c r="D44" s="1"/>
      <c r="E44" s="1"/>
      <c r="F44" s="5">
        <f t="shared" si="0"/>
        <v>0</v>
      </c>
    </row>
    <row r="45" spans="1:6" ht="12.6" customHeight="1" x14ac:dyDescent="0.2">
      <c r="A45" s="2" t="s">
        <v>44</v>
      </c>
      <c r="B45" s="1"/>
      <c r="C45" s="1"/>
      <c r="D45" s="1"/>
      <c r="E45" s="1"/>
      <c r="F45" s="5">
        <f t="shared" si="0"/>
        <v>0</v>
      </c>
    </row>
    <row r="46" spans="1:6" ht="12.6" customHeight="1" x14ac:dyDescent="0.2">
      <c r="A46" s="2" t="s">
        <v>45</v>
      </c>
      <c r="B46" s="1"/>
      <c r="C46" s="1"/>
      <c r="D46" s="1"/>
      <c r="E46" s="1"/>
      <c r="F46" s="5">
        <f t="shared" si="0"/>
        <v>0</v>
      </c>
    </row>
    <row r="47" spans="1:6" ht="12.6" customHeight="1" x14ac:dyDescent="0.2">
      <c r="A47" s="2" t="s">
        <v>46</v>
      </c>
      <c r="B47" s="1"/>
      <c r="C47" s="1"/>
      <c r="D47" s="1"/>
      <c r="E47" s="1"/>
      <c r="F47" s="5">
        <f t="shared" si="0"/>
        <v>0</v>
      </c>
    </row>
    <row r="48" spans="1:6" ht="12.6" customHeight="1" x14ac:dyDescent="0.2">
      <c r="A48" s="2" t="s">
        <v>47</v>
      </c>
      <c r="B48" s="1"/>
      <c r="C48" s="1"/>
      <c r="D48" s="1"/>
      <c r="E48" s="1"/>
      <c r="F48" s="5">
        <f t="shared" si="0"/>
        <v>0</v>
      </c>
    </row>
    <row r="49" spans="1:6" ht="12.6" customHeight="1" x14ac:dyDescent="0.2">
      <c r="A49" s="2" t="s">
        <v>48</v>
      </c>
      <c r="B49" s="1"/>
      <c r="C49" s="1"/>
      <c r="D49" s="1"/>
      <c r="E49" s="1"/>
      <c r="F49" s="5">
        <f t="shared" si="0"/>
        <v>0</v>
      </c>
    </row>
    <row r="50" spans="1:6" ht="12.6" customHeight="1" x14ac:dyDescent="0.2">
      <c r="A50" s="2" t="s">
        <v>49</v>
      </c>
      <c r="B50" s="1"/>
      <c r="C50" s="1"/>
      <c r="D50" s="1"/>
      <c r="E50" s="1"/>
      <c r="F50" s="5">
        <f t="shared" si="0"/>
        <v>0</v>
      </c>
    </row>
    <row r="51" spans="1:6" ht="12.6" customHeight="1" x14ac:dyDescent="0.2">
      <c r="A51" s="2" t="s">
        <v>50</v>
      </c>
      <c r="B51" s="1"/>
      <c r="C51" s="1"/>
      <c r="D51" s="1"/>
      <c r="E51" s="1"/>
      <c r="F51" s="5">
        <f t="shared" si="0"/>
        <v>0</v>
      </c>
    </row>
    <row r="52" spans="1:6" ht="12.6" customHeight="1" x14ac:dyDescent="0.2">
      <c r="A52" s="2" t="s">
        <v>51</v>
      </c>
      <c r="B52" s="1"/>
      <c r="C52" s="1"/>
      <c r="D52" s="1"/>
      <c r="E52" s="1"/>
      <c r="F52" s="5">
        <f t="shared" si="0"/>
        <v>0</v>
      </c>
    </row>
    <row r="53" spans="1:6" ht="12.6" customHeight="1" x14ac:dyDescent="0.2">
      <c r="A53" s="2" t="s">
        <v>52</v>
      </c>
      <c r="B53" s="1"/>
      <c r="C53" s="1"/>
      <c r="D53" s="1"/>
      <c r="E53" s="1"/>
      <c r="F53" s="5">
        <f t="shared" si="0"/>
        <v>0</v>
      </c>
    </row>
    <row r="54" spans="1:6" ht="12.6" customHeight="1" x14ac:dyDescent="0.2">
      <c r="A54" s="2" t="s">
        <v>53</v>
      </c>
      <c r="B54" s="1"/>
      <c r="C54" s="1"/>
      <c r="D54" s="1"/>
      <c r="E54" s="1"/>
      <c r="F54" s="5">
        <f t="shared" si="0"/>
        <v>0</v>
      </c>
    </row>
    <row r="55" spans="1:6" ht="12.6" customHeight="1" x14ac:dyDescent="0.2">
      <c r="A55" s="2" t="s">
        <v>54</v>
      </c>
      <c r="B55" s="1"/>
      <c r="C55" s="1"/>
      <c r="D55" s="1"/>
      <c r="E55" s="1"/>
      <c r="F55" s="5">
        <f t="shared" si="0"/>
        <v>0</v>
      </c>
    </row>
    <row r="56" spans="1:6" ht="12.6" customHeight="1" x14ac:dyDescent="0.2">
      <c r="A56" s="2" t="s">
        <v>55</v>
      </c>
      <c r="B56" s="1"/>
      <c r="C56" s="1"/>
      <c r="D56" s="1"/>
      <c r="E56" s="1"/>
      <c r="F56" s="5">
        <f t="shared" si="0"/>
        <v>0</v>
      </c>
    </row>
    <row r="57" spans="1:6" ht="12.6" customHeight="1" x14ac:dyDescent="0.2">
      <c r="A57" s="2" t="s">
        <v>56</v>
      </c>
      <c r="B57" s="1"/>
      <c r="C57" s="1"/>
      <c r="D57" s="1"/>
      <c r="E57" s="1"/>
      <c r="F57" s="5">
        <f t="shared" si="0"/>
        <v>0</v>
      </c>
    </row>
    <row r="58" spans="1:6" ht="12.6" customHeight="1" x14ac:dyDescent="0.2">
      <c r="A58" s="2" t="s">
        <v>57</v>
      </c>
      <c r="B58" s="1"/>
      <c r="C58" s="1"/>
      <c r="D58" s="1"/>
      <c r="E58" s="1"/>
      <c r="F58" s="5">
        <f t="shared" si="0"/>
        <v>0</v>
      </c>
    </row>
    <row r="59" spans="1:6" ht="12.6" customHeight="1" x14ac:dyDescent="0.2">
      <c r="A59" s="2" t="s">
        <v>58</v>
      </c>
      <c r="B59" s="1"/>
      <c r="C59" s="1"/>
      <c r="D59" s="1"/>
      <c r="E59" s="1"/>
      <c r="F59" s="5">
        <f t="shared" si="0"/>
        <v>0</v>
      </c>
    </row>
    <row r="60" spans="1:6" ht="12.6" customHeight="1" x14ac:dyDescent="0.2">
      <c r="A60" s="2" t="s">
        <v>59</v>
      </c>
      <c r="B60" s="1"/>
      <c r="C60" s="1"/>
      <c r="D60" s="1"/>
      <c r="E60" s="1"/>
      <c r="F60" s="5">
        <f t="shared" si="0"/>
        <v>0</v>
      </c>
    </row>
    <row r="61" spans="1:6" ht="12.6" customHeight="1" x14ac:dyDescent="0.2">
      <c r="A61" s="2" t="s">
        <v>60</v>
      </c>
      <c r="B61" s="1"/>
      <c r="C61" s="1"/>
      <c r="D61" s="1"/>
      <c r="E61" s="1"/>
      <c r="F61" s="5">
        <f t="shared" si="0"/>
        <v>0</v>
      </c>
    </row>
    <row r="62" spans="1:6" ht="12.6" customHeight="1" x14ac:dyDescent="0.2">
      <c r="A62" s="2" t="s">
        <v>61</v>
      </c>
      <c r="B62" s="1"/>
      <c r="C62" s="1"/>
      <c r="D62" s="1"/>
      <c r="E62" s="1"/>
      <c r="F62" s="5">
        <f t="shared" si="0"/>
        <v>0</v>
      </c>
    </row>
    <row r="63" spans="1:6" ht="12.6" customHeight="1" x14ac:dyDescent="0.2">
      <c r="A63" s="2" t="s">
        <v>62</v>
      </c>
      <c r="B63" s="1"/>
      <c r="C63" s="1"/>
      <c r="D63" s="1"/>
      <c r="E63" s="1"/>
      <c r="F63" s="5">
        <f t="shared" si="0"/>
        <v>0</v>
      </c>
    </row>
    <row r="64" spans="1:6" ht="12.6" customHeight="1" x14ac:dyDescent="0.2">
      <c r="A64" s="2" t="s">
        <v>63</v>
      </c>
      <c r="B64" s="1"/>
      <c r="C64" s="1"/>
      <c r="D64" s="1"/>
      <c r="E64" s="1"/>
      <c r="F64" s="5">
        <f t="shared" si="0"/>
        <v>0</v>
      </c>
    </row>
    <row r="65" spans="1:6" ht="12.6" customHeight="1" x14ac:dyDescent="0.2">
      <c r="A65" s="2" t="s">
        <v>64</v>
      </c>
      <c r="B65" s="1"/>
      <c r="C65" s="1"/>
      <c r="D65" s="1"/>
      <c r="E65" s="1"/>
      <c r="F65" s="5">
        <f t="shared" si="0"/>
        <v>0</v>
      </c>
    </row>
    <row r="66" spans="1:6" ht="12.6" customHeight="1" x14ac:dyDescent="0.2">
      <c r="A66" s="2" t="s">
        <v>65</v>
      </c>
      <c r="B66" s="1"/>
      <c r="C66" s="1"/>
      <c r="D66" s="1"/>
      <c r="E66" s="1"/>
      <c r="F66" s="5">
        <f t="shared" si="0"/>
        <v>0</v>
      </c>
    </row>
    <row r="67" spans="1:6" ht="12.6" customHeight="1" x14ac:dyDescent="0.2">
      <c r="A67" s="2" t="s">
        <v>66</v>
      </c>
      <c r="B67" s="1"/>
      <c r="C67" s="1"/>
      <c r="D67" s="1"/>
      <c r="E67" s="1"/>
      <c r="F67" s="5">
        <f t="shared" si="0"/>
        <v>0</v>
      </c>
    </row>
    <row r="68" spans="1:6" ht="12.6" customHeight="1" x14ac:dyDescent="0.2">
      <c r="A68" s="2" t="s">
        <v>67</v>
      </c>
      <c r="B68" s="1"/>
      <c r="C68" s="1"/>
      <c r="D68" s="1"/>
      <c r="E68" s="1"/>
      <c r="F68" s="5">
        <f t="shared" si="0"/>
        <v>0</v>
      </c>
    </row>
    <row r="69" spans="1:6" ht="12.6" customHeight="1" x14ac:dyDescent="0.2">
      <c r="A69" s="2" t="s">
        <v>68</v>
      </c>
      <c r="B69" s="1"/>
      <c r="C69" s="1"/>
      <c r="D69" s="1"/>
      <c r="E69" s="1"/>
      <c r="F69" s="5">
        <f t="shared" si="0"/>
        <v>0</v>
      </c>
    </row>
    <row r="70" spans="1:6" ht="12.6" customHeight="1" x14ac:dyDescent="0.2">
      <c r="A70" s="2" t="s">
        <v>69</v>
      </c>
      <c r="B70" s="1"/>
      <c r="C70" s="1"/>
      <c r="D70" s="1"/>
      <c r="E70" s="1"/>
      <c r="F70" s="5">
        <f t="shared" si="0"/>
        <v>0</v>
      </c>
    </row>
    <row r="71" spans="1:6" ht="12.6" customHeight="1" x14ac:dyDescent="0.2">
      <c r="A71" s="2" t="s">
        <v>70</v>
      </c>
      <c r="B71" s="1"/>
      <c r="C71" s="1"/>
      <c r="D71" s="1"/>
      <c r="E71" s="1"/>
      <c r="F71" s="5">
        <f t="shared" si="0"/>
        <v>0</v>
      </c>
    </row>
    <row r="72" spans="1:6" ht="12.6" customHeight="1" x14ac:dyDescent="0.2">
      <c r="A72" s="2" t="s">
        <v>71</v>
      </c>
      <c r="B72" s="1"/>
      <c r="C72" s="1"/>
      <c r="D72" s="1"/>
      <c r="E72" s="1"/>
      <c r="F72" s="5">
        <f t="shared" si="0"/>
        <v>0</v>
      </c>
    </row>
    <row r="73" spans="1:6" ht="12.6" customHeight="1" x14ac:dyDescent="0.2">
      <c r="A73" s="2" t="s">
        <v>72</v>
      </c>
      <c r="B73" s="1"/>
      <c r="C73" s="1"/>
      <c r="D73" s="1"/>
      <c r="E73" s="1"/>
      <c r="F73" s="5">
        <f t="shared" ref="F73:F108" si="1">IF(E73="Yes, EU Ecolabel", D73, IF(E73="Yes, other ISO 14024 type I ecolabel", D73, 0))</f>
        <v>0</v>
      </c>
    </row>
    <row r="74" spans="1:6" ht="12.6" customHeight="1" x14ac:dyDescent="0.2">
      <c r="A74" s="2" t="s">
        <v>73</v>
      </c>
      <c r="B74" s="1"/>
      <c r="C74" s="1"/>
      <c r="D74" s="1"/>
      <c r="E74" s="1"/>
      <c r="F74" s="5">
        <f t="shared" si="1"/>
        <v>0</v>
      </c>
    </row>
    <row r="75" spans="1:6" ht="12.6" customHeight="1" x14ac:dyDescent="0.2">
      <c r="A75" s="2" t="s">
        <v>74</v>
      </c>
      <c r="B75" s="1"/>
      <c r="C75" s="1"/>
      <c r="D75" s="1"/>
      <c r="E75" s="1"/>
      <c r="F75" s="5">
        <f t="shared" si="1"/>
        <v>0</v>
      </c>
    </row>
    <row r="76" spans="1:6" ht="12.6" customHeight="1" x14ac:dyDescent="0.2">
      <c r="A76" s="2" t="s">
        <v>75</v>
      </c>
      <c r="B76" s="1"/>
      <c r="C76" s="1"/>
      <c r="D76" s="1"/>
      <c r="E76" s="1"/>
      <c r="F76" s="5">
        <f t="shared" si="1"/>
        <v>0</v>
      </c>
    </row>
    <row r="77" spans="1:6" ht="12.6" customHeight="1" x14ac:dyDescent="0.2">
      <c r="A77" s="2" t="s">
        <v>76</v>
      </c>
      <c r="B77" s="1"/>
      <c r="C77" s="1"/>
      <c r="D77" s="1"/>
      <c r="E77" s="1"/>
      <c r="F77" s="5">
        <f t="shared" si="1"/>
        <v>0</v>
      </c>
    </row>
    <row r="78" spans="1:6" ht="12.6" customHeight="1" x14ac:dyDescent="0.2">
      <c r="A78" s="2" t="s">
        <v>77</v>
      </c>
      <c r="B78" s="1"/>
      <c r="C78" s="1"/>
      <c r="D78" s="1"/>
      <c r="E78" s="1"/>
      <c r="F78" s="5">
        <f t="shared" si="1"/>
        <v>0</v>
      </c>
    </row>
    <row r="79" spans="1:6" ht="12.6" customHeight="1" x14ac:dyDescent="0.2">
      <c r="A79" s="2" t="s">
        <v>78</v>
      </c>
      <c r="B79" s="1"/>
      <c r="C79" s="1"/>
      <c r="D79" s="1"/>
      <c r="E79" s="1"/>
      <c r="F79" s="5">
        <f t="shared" si="1"/>
        <v>0</v>
      </c>
    </row>
    <row r="80" spans="1:6" ht="12.6" customHeight="1" x14ac:dyDescent="0.2">
      <c r="A80" s="2" t="s">
        <v>79</v>
      </c>
      <c r="B80" s="1"/>
      <c r="C80" s="1"/>
      <c r="D80" s="1"/>
      <c r="E80" s="1"/>
      <c r="F80" s="5">
        <f t="shared" si="1"/>
        <v>0</v>
      </c>
    </row>
    <row r="81" spans="1:6" ht="12.6" customHeight="1" x14ac:dyDescent="0.2">
      <c r="A81" s="2" t="s">
        <v>80</v>
      </c>
      <c r="B81" s="1"/>
      <c r="C81" s="1"/>
      <c r="D81" s="1"/>
      <c r="E81" s="1"/>
      <c r="F81" s="5">
        <f t="shared" si="1"/>
        <v>0</v>
      </c>
    </row>
    <row r="82" spans="1:6" ht="12.6" customHeight="1" x14ac:dyDescent="0.2">
      <c r="A82" s="2" t="s">
        <v>81</v>
      </c>
      <c r="B82" s="1"/>
      <c r="C82" s="1"/>
      <c r="D82" s="1"/>
      <c r="E82" s="1"/>
      <c r="F82" s="5">
        <f t="shared" si="1"/>
        <v>0</v>
      </c>
    </row>
    <row r="83" spans="1:6" ht="12.6" customHeight="1" x14ac:dyDescent="0.2">
      <c r="A83" s="2" t="s">
        <v>82</v>
      </c>
      <c r="B83" s="1"/>
      <c r="C83" s="1"/>
      <c r="D83" s="1"/>
      <c r="E83" s="1"/>
      <c r="F83" s="5">
        <f t="shared" si="1"/>
        <v>0</v>
      </c>
    </row>
    <row r="84" spans="1:6" ht="12.6" customHeight="1" x14ac:dyDescent="0.2">
      <c r="A84" s="2" t="s">
        <v>83</v>
      </c>
      <c r="B84" s="1"/>
      <c r="C84" s="1"/>
      <c r="D84" s="1"/>
      <c r="E84" s="1"/>
      <c r="F84" s="5">
        <f t="shared" si="1"/>
        <v>0</v>
      </c>
    </row>
    <row r="85" spans="1:6" ht="12.6" customHeight="1" x14ac:dyDescent="0.2">
      <c r="A85" s="2" t="s">
        <v>84</v>
      </c>
      <c r="B85" s="1"/>
      <c r="C85" s="1"/>
      <c r="D85" s="1"/>
      <c r="E85" s="1"/>
      <c r="F85" s="5">
        <f t="shared" si="1"/>
        <v>0</v>
      </c>
    </row>
    <row r="86" spans="1:6" ht="12.6" customHeight="1" x14ac:dyDescent="0.2">
      <c r="A86" s="2" t="s">
        <v>85</v>
      </c>
      <c r="B86" s="1"/>
      <c r="C86" s="1"/>
      <c r="D86" s="1"/>
      <c r="E86" s="1"/>
      <c r="F86" s="5">
        <f t="shared" si="1"/>
        <v>0</v>
      </c>
    </row>
    <row r="87" spans="1:6" ht="12.6" customHeight="1" x14ac:dyDescent="0.2">
      <c r="A87" s="2" t="s">
        <v>86</v>
      </c>
      <c r="B87" s="1"/>
      <c r="C87" s="1"/>
      <c r="D87" s="1"/>
      <c r="E87" s="1"/>
      <c r="F87" s="5">
        <f t="shared" si="1"/>
        <v>0</v>
      </c>
    </row>
    <row r="88" spans="1:6" ht="12.6" customHeight="1" x14ac:dyDescent="0.2">
      <c r="A88" s="2" t="s">
        <v>87</v>
      </c>
      <c r="B88" s="1"/>
      <c r="C88" s="1"/>
      <c r="D88" s="1"/>
      <c r="E88" s="1"/>
      <c r="F88" s="5">
        <f t="shared" si="1"/>
        <v>0</v>
      </c>
    </row>
    <row r="89" spans="1:6" ht="12.6" customHeight="1" x14ac:dyDescent="0.2">
      <c r="A89" s="2" t="s">
        <v>88</v>
      </c>
      <c r="B89" s="1"/>
      <c r="C89" s="1"/>
      <c r="D89" s="1"/>
      <c r="E89" s="1"/>
      <c r="F89" s="5">
        <f t="shared" si="1"/>
        <v>0</v>
      </c>
    </row>
    <row r="90" spans="1:6" ht="12.6" customHeight="1" x14ac:dyDescent="0.2">
      <c r="A90" s="2" t="s">
        <v>89</v>
      </c>
      <c r="B90" s="1"/>
      <c r="C90" s="1"/>
      <c r="D90" s="1"/>
      <c r="E90" s="1"/>
      <c r="F90" s="5">
        <f t="shared" si="1"/>
        <v>0</v>
      </c>
    </row>
    <row r="91" spans="1:6" ht="12.6" customHeight="1" x14ac:dyDescent="0.2">
      <c r="A91" s="2" t="s">
        <v>90</v>
      </c>
      <c r="B91" s="1"/>
      <c r="C91" s="1"/>
      <c r="D91" s="1"/>
      <c r="E91" s="1"/>
      <c r="F91" s="5">
        <f t="shared" si="1"/>
        <v>0</v>
      </c>
    </row>
    <row r="92" spans="1:6" ht="12.6" customHeight="1" x14ac:dyDescent="0.2">
      <c r="A92" s="2" t="s">
        <v>91</v>
      </c>
      <c r="B92" s="1"/>
      <c r="C92" s="1"/>
      <c r="D92" s="1"/>
      <c r="E92" s="1"/>
      <c r="F92" s="5">
        <f t="shared" si="1"/>
        <v>0</v>
      </c>
    </row>
    <row r="93" spans="1:6" ht="12.6" customHeight="1" x14ac:dyDescent="0.2">
      <c r="A93" s="2" t="s">
        <v>92</v>
      </c>
      <c r="B93" s="1"/>
      <c r="C93" s="1"/>
      <c r="D93" s="1"/>
      <c r="E93" s="1"/>
      <c r="F93" s="5">
        <f t="shared" si="1"/>
        <v>0</v>
      </c>
    </row>
    <row r="94" spans="1:6" x14ac:dyDescent="0.2">
      <c r="A94" s="2" t="s">
        <v>93</v>
      </c>
      <c r="B94" s="1"/>
      <c r="C94" s="1"/>
      <c r="D94" s="1"/>
      <c r="E94" s="1"/>
      <c r="F94" s="5">
        <f t="shared" si="1"/>
        <v>0</v>
      </c>
    </row>
    <row r="95" spans="1:6" x14ac:dyDescent="0.2">
      <c r="A95" s="2" t="s">
        <v>94</v>
      </c>
      <c r="B95" s="1"/>
      <c r="C95" s="1"/>
      <c r="D95" s="1"/>
      <c r="E95" s="1"/>
      <c r="F95" s="5">
        <f t="shared" si="1"/>
        <v>0</v>
      </c>
    </row>
    <row r="96" spans="1:6" x14ac:dyDescent="0.2">
      <c r="A96" s="2" t="s">
        <v>95</v>
      </c>
      <c r="B96" s="1"/>
      <c r="C96" s="1"/>
      <c r="D96" s="1"/>
      <c r="E96" s="1"/>
      <c r="F96" s="5">
        <f t="shared" si="1"/>
        <v>0</v>
      </c>
    </row>
    <row r="97" spans="1:6" x14ac:dyDescent="0.2">
      <c r="A97" s="2" t="s">
        <v>96</v>
      </c>
      <c r="B97" s="1"/>
      <c r="C97" s="1"/>
      <c r="D97" s="1"/>
      <c r="E97" s="1"/>
      <c r="F97" s="5">
        <f t="shared" si="1"/>
        <v>0</v>
      </c>
    </row>
    <row r="98" spans="1:6" x14ac:dyDescent="0.2">
      <c r="A98" s="2" t="s">
        <v>97</v>
      </c>
      <c r="B98" s="1"/>
      <c r="C98" s="1"/>
      <c r="D98" s="1"/>
      <c r="E98" s="1"/>
      <c r="F98" s="5">
        <f t="shared" si="1"/>
        <v>0</v>
      </c>
    </row>
    <row r="99" spans="1:6" x14ac:dyDescent="0.2">
      <c r="A99" s="2" t="s">
        <v>98</v>
      </c>
      <c r="B99" s="1"/>
      <c r="C99" s="1"/>
      <c r="D99" s="1"/>
      <c r="E99" s="1"/>
      <c r="F99" s="5">
        <f t="shared" si="1"/>
        <v>0</v>
      </c>
    </row>
    <row r="100" spans="1:6" x14ac:dyDescent="0.2">
      <c r="A100" s="2" t="s">
        <v>99</v>
      </c>
      <c r="B100" s="1"/>
      <c r="C100" s="1"/>
      <c r="D100" s="1"/>
      <c r="E100" s="1"/>
      <c r="F100" s="5">
        <f t="shared" si="1"/>
        <v>0</v>
      </c>
    </row>
    <row r="101" spans="1:6" x14ac:dyDescent="0.2">
      <c r="A101" s="2" t="s">
        <v>100</v>
      </c>
      <c r="B101" s="1"/>
      <c r="C101" s="1"/>
      <c r="D101" s="1"/>
      <c r="E101" s="1"/>
      <c r="F101" s="5">
        <f t="shared" si="1"/>
        <v>0</v>
      </c>
    </row>
    <row r="102" spans="1:6" x14ac:dyDescent="0.2">
      <c r="A102" s="2" t="s">
        <v>101</v>
      </c>
      <c r="B102" s="1"/>
      <c r="C102" s="1"/>
      <c r="D102" s="1"/>
      <c r="E102" s="1"/>
      <c r="F102" s="5">
        <f t="shared" si="1"/>
        <v>0</v>
      </c>
    </row>
    <row r="103" spans="1:6" x14ac:dyDescent="0.2">
      <c r="A103" s="2" t="s">
        <v>102</v>
      </c>
      <c r="B103" s="1"/>
      <c r="C103" s="1"/>
      <c r="D103" s="1"/>
      <c r="E103" s="1"/>
      <c r="F103" s="5">
        <f t="shared" si="1"/>
        <v>0</v>
      </c>
    </row>
    <row r="104" spans="1:6" x14ac:dyDescent="0.2">
      <c r="A104" s="2" t="s">
        <v>103</v>
      </c>
      <c r="B104" s="1"/>
      <c r="C104" s="1"/>
      <c r="D104" s="1"/>
      <c r="E104" s="1"/>
      <c r="F104" s="5">
        <f t="shared" si="1"/>
        <v>0</v>
      </c>
    </row>
    <row r="105" spans="1:6" x14ac:dyDescent="0.2">
      <c r="A105" s="2" t="s">
        <v>104</v>
      </c>
      <c r="B105" s="1"/>
      <c r="C105" s="1"/>
      <c r="D105" s="1"/>
      <c r="E105" s="1"/>
      <c r="F105" s="5">
        <f t="shared" si="1"/>
        <v>0</v>
      </c>
    </row>
    <row r="106" spans="1:6" x14ac:dyDescent="0.2">
      <c r="A106" s="2" t="s">
        <v>105</v>
      </c>
      <c r="B106" s="1"/>
      <c r="C106" s="1"/>
      <c r="D106" s="1"/>
      <c r="E106" s="1"/>
      <c r="F106" s="5">
        <f t="shared" si="1"/>
        <v>0</v>
      </c>
    </row>
    <row r="107" spans="1:6" x14ac:dyDescent="0.2">
      <c r="A107" s="2" t="s">
        <v>106</v>
      </c>
      <c r="B107" s="1"/>
      <c r="C107" s="1"/>
      <c r="D107" s="1"/>
      <c r="E107" s="1"/>
      <c r="F107" s="5">
        <f t="shared" si="1"/>
        <v>0</v>
      </c>
    </row>
    <row r="108" spans="1:6" x14ac:dyDescent="0.2">
      <c r="A108" s="2" t="s">
        <v>15</v>
      </c>
      <c r="B108" s="1"/>
      <c r="C108" s="1"/>
      <c r="D108" s="1"/>
      <c r="E108" s="1"/>
      <c r="F108" s="5">
        <f t="shared" si="1"/>
        <v>0</v>
      </c>
    </row>
  </sheetData>
  <mergeCells count="9">
    <mergeCell ref="A1:F1"/>
    <mergeCell ref="A2:F2"/>
    <mergeCell ref="A3:F3"/>
    <mergeCell ref="E6:E7"/>
    <mergeCell ref="D6:D7"/>
    <mergeCell ref="C6:C7"/>
    <mergeCell ref="B6:B7"/>
    <mergeCell ref="A6:A7"/>
    <mergeCell ref="A5:E5"/>
  </mergeCells>
  <conditionalFormatting sqref="F7">
    <cfRule type="cellIs" dxfId="8" priority="1" operator="greaterThanOrEqual">
      <formula>50</formula>
    </cfRule>
  </conditionalFormatting>
  <dataValidations count="1">
    <dataValidation type="list" allowBlank="1" showInputMessage="1" showErrorMessage="1" sqref="E8:E108">
      <formula1>"No, Yes, EU Ecolabel, Yes, other ISO 14024 type I ecolabel"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57"/>
  <sheetViews>
    <sheetView topLeftCell="B1" zoomScale="115" zoomScaleNormal="115" workbookViewId="0">
      <selection activeCell="D21" sqref="D21"/>
    </sheetView>
  </sheetViews>
  <sheetFormatPr defaultColWidth="11.42578125" defaultRowHeight="12.75" x14ac:dyDescent="0.2"/>
  <cols>
    <col min="1" max="1" width="11" customWidth="1"/>
    <col min="2" max="2" width="34.42578125" bestFit="1" customWidth="1"/>
    <col min="3" max="3" width="18.85546875" customWidth="1"/>
    <col min="4" max="4" width="24.42578125" customWidth="1"/>
    <col min="5" max="5" width="23.28515625" customWidth="1"/>
    <col min="6" max="6" width="27.42578125" customWidth="1"/>
    <col min="7" max="7" width="45.28515625" customWidth="1"/>
  </cols>
  <sheetData>
    <row r="1" spans="1:7" ht="15" x14ac:dyDescent="0.2">
      <c r="A1" s="36" t="s">
        <v>1</v>
      </c>
      <c r="B1" s="37"/>
      <c r="C1" s="37"/>
      <c r="D1" s="37"/>
      <c r="E1" s="37"/>
      <c r="F1" s="37"/>
      <c r="G1" s="37"/>
    </row>
    <row r="2" spans="1:7" ht="15" x14ac:dyDescent="0.2">
      <c r="A2" s="38" t="s">
        <v>2</v>
      </c>
      <c r="B2" s="39"/>
      <c r="C2" s="39"/>
      <c r="D2" s="39"/>
      <c r="E2" s="39"/>
      <c r="F2" s="39"/>
      <c r="G2" s="39"/>
    </row>
    <row r="3" spans="1:7" ht="15.75" thickBot="1" x14ac:dyDescent="0.25">
      <c r="A3" s="40" t="s">
        <v>107</v>
      </c>
      <c r="B3" s="41"/>
      <c r="C3" s="41"/>
      <c r="D3" s="41"/>
      <c r="E3" s="41"/>
      <c r="F3" s="41"/>
      <c r="G3" s="41"/>
    </row>
    <row r="4" spans="1:7" ht="15" x14ac:dyDescent="0.2">
      <c r="A4" s="6"/>
      <c r="B4" s="6"/>
      <c r="C4" s="6"/>
      <c r="D4" s="6"/>
      <c r="E4" s="6"/>
      <c r="F4" s="6"/>
      <c r="G4" s="6"/>
    </row>
    <row r="5" spans="1:7" ht="33.6" customHeight="1" x14ac:dyDescent="0.2">
      <c r="A5" s="49" t="s">
        <v>289</v>
      </c>
      <c r="B5" s="49"/>
      <c r="C5" s="49"/>
      <c r="D5" s="49"/>
      <c r="E5" s="49"/>
      <c r="F5" s="49"/>
      <c r="G5" s="49"/>
    </row>
    <row r="6" spans="1:7" x14ac:dyDescent="0.2">
      <c r="A6" s="7"/>
      <c r="B6" s="8" t="s">
        <v>161</v>
      </c>
      <c r="C6" s="8" t="s">
        <v>169</v>
      </c>
      <c r="D6" s="8" t="s">
        <v>108</v>
      </c>
      <c r="E6" s="8" t="s">
        <v>109</v>
      </c>
      <c r="F6" s="9" t="s">
        <v>110</v>
      </c>
      <c r="G6" s="9" t="s">
        <v>278</v>
      </c>
    </row>
    <row r="7" spans="1:7" x14ac:dyDescent="0.2">
      <c r="A7" s="2" t="s">
        <v>111</v>
      </c>
      <c r="B7" s="1"/>
      <c r="C7" s="1"/>
      <c r="D7" s="1"/>
      <c r="E7" s="1"/>
      <c r="F7" s="1"/>
      <c r="G7" s="10"/>
    </row>
    <row r="8" spans="1:7" x14ac:dyDescent="0.2">
      <c r="A8" s="2" t="s">
        <v>112</v>
      </c>
      <c r="B8" s="1"/>
      <c r="C8" s="1"/>
      <c r="D8" s="1"/>
      <c r="E8" s="1"/>
      <c r="F8" s="1"/>
      <c r="G8" s="10"/>
    </row>
    <row r="9" spans="1:7" x14ac:dyDescent="0.2">
      <c r="A9" s="2" t="s">
        <v>113</v>
      </c>
      <c r="B9" s="1"/>
      <c r="C9" s="1"/>
      <c r="D9" s="1"/>
      <c r="E9" s="1"/>
      <c r="F9" s="1"/>
      <c r="G9" s="10"/>
    </row>
    <row r="10" spans="1:7" x14ac:dyDescent="0.2">
      <c r="A10" s="2" t="s">
        <v>114</v>
      </c>
      <c r="B10" s="1"/>
      <c r="C10" s="1"/>
      <c r="D10" s="1"/>
      <c r="E10" s="1"/>
      <c r="F10" s="1"/>
      <c r="G10" s="10"/>
    </row>
    <row r="11" spans="1:7" x14ac:dyDescent="0.2">
      <c r="A11" s="2" t="s">
        <v>115</v>
      </c>
      <c r="B11" s="1"/>
      <c r="C11" s="1"/>
      <c r="D11" s="1"/>
      <c r="E11" s="1"/>
      <c r="F11" s="1"/>
      <c r="G11" s="10"/>
    </row>
    <row r="12" spans="1:7" x14ac:dyDescent="0.2">
      <c r="A12" s="2" t="s">
        <v>116</v>
      </c>
      <c r="B12" s="1"/>
      <c r="C12" s="1"/>
      <c r="D12" s="1"/>
      <c r="E12" s="1"/>
      <c r="F12" s="1"/>
      <c r="G12" s="10"/>
    </row>
    <row r="13" spans="1:7" x14ac:dyDescent="0.2">
      <c r="A13" s="2" t="s">
        <v>117</v>
      </c>
      <c r="B13" s="1"/>
      <c r="C13" s="1"/>
      <c r="D13" s="1"/>
      <c r="E13" s="1"/>
      <c r="F13" s="1"/>
      <c r="G13" s="10"/>
    </row>
    <row r="14" spans="1:7" x14ac:dyDescent="0.2">
      <c r="A14" s="2" t="s">
        <v>118</v>
      </c>
      <c r="B14" s="1"/>
      <c r="C14" s="1"/>
      <c r="D14" s="1"/>
      <c r="E14" s="1"/>
      <c r="F14" s="1"/>
      <c r="G14" s="10"/>
    </row>
    <row r="15" spans="1:7" x14ac:dyDescent="0.2">
      <c r="A15" s="2" t="s">
        <v>119</v>
      </c>
      <c r="B15" s="1"/>
      <c r="C15" s="1"/>
      <c r="D15" s="1"/>
      <c r="E15" s="1"/>
      <c r="F15" s="1"/>
      <c r="G15" s="10"/>
    </row>
    <row r="16" spans="1:7" x14ac:dyDescent="0.2">
      <c r="A16" s="2" t="s">
        <v>120</v>
      </c>
      <c r="B16" s="1"/>
      <c r="C16" s="1"/>
      <c r="D16" s="1"/>
      <c r="E16" s="1"/>
      <c r="F16" s="1"/>
      <c r="G16" s="10"/>
    </row>
    <row r="17" spans="1:7" x14ac:dyDescent="0.2">
      <c r="A17" s="2" t="s">
        <v>121</v>
      </c>
      <c r="B17" s="1"/>
      <c r="C17" s="1"/>
      <c r="D17" s="1"/>
      <c r="E17" s="1"/>
      <c r="F17" s="1"/>
      <c r="G17" s="10"/>
    </row>
    <row r="18" spans="1:7" x14ac:dyDescent="0.2">
      <c r="A18" s="2" t="s">
        <v>122</v>
      </c>
      <c r="B18" s="1"/>
      <c r="C18" s="1"/>
      <c r="D18" s="1"/>
      <c r="E18" s="1"/>
      <c r="F18" s="1"/>
      <c r="G18" s="10"/>
    </row>
    <row r="19" spans="1:7" x14ac:dyDescent="0.2">
      <c r="A19" s="2" t="s">
        <v>123</v>
      </c>
      <c r="B19" s="1"/>
      <c r="C19" s="1"/>
      <c r="D19" s="1"/>
      <c r="E19" s="1"/>
      <c r="F19" s="1"/>
      <c r="G19" s="10"/>
    </row>
    <row r="20" spans="1:7" x14ac:dyDescent="0.2">
      <c r="A20" s="2" t="s">
        <v>124</v>
      </c>
      <c r="B20" s="1"/>
      <c r="C20" s="1"/>
      <c r="D20" s="1"/>
      <c r="E20" s="1"/>
      <c r="F20" s="1"/>
      <c r="G20" s="10"/>
    </row>
    <row r="21" spans="1:7" x14ac:dyDescent="0.2">
      <c r="A21" s="2" t="s">
        <v>125</v>
      </c>
      <c r="B21" s="1"/>
      <c r="C21" s="1"/>
      <c r="D21" s="1"/>
      <c r="E21" s="1"/>
      <c r="F21" s="1"/>
      <c r="G21" s="10"/>
    </row>
    <row r="22" spans="1:7" x14ac:dyDescent="0.2">
      <c r="A22" s="2" t="s">
        <v>126</v>
      </c>
      <c r="B22" s="1"/>
      <c r="C22" s="1"/>
      <c r="D22" s="1"/>
      <c r="E22" s="1"/>
      <c r="F22" s="1"/>
      <c r="G22" s="10"/>
    </row>
    <row r="23" spans="1:7" x14ac:dyDescent="0.2">
      <c r="A23" s="2" t="s">
        <v>127</v>
      </c>
      <c r="B23" s="1"/>
      <c r="C23" s="1"/>
      <c r="D23" s="1"/>
      <c r="E23" s="1"/>
      <c r="F23" s="1"/>
      <c r="G23" s="10"/>
    </row>
    <row r="24" spans="1:7" x14ac:dyDescent="0.2">
      <c r="A24" s="2" t="s">
        <v>128</v>
      </c>
      <c r="B24" s="1"/>
      <c r="C24" s="1"/>
      <c r="D24" s="1"/>
      <c r="E24" s="1"/>
      <c r="F24" s="1"/>
      <c r="G24" s="10"/>
    </row>
    <row r="25" spans="1:7" x14ac:dyDescent="0.2">
      <c r="A25" s="2" t="s">
        <v>129</v>
      </c>
      <c r="B25" s="1"/>
      <c r="C25" s="1"/>
      <c r="D25" s="1"/>
      <c r="E25" s="1"/>
      <c r="F25" s="1"/>
      <c r="G25" s="10"/>
    </row>
    <row r="26" spans="1:7" x14ac:dyDescent="0.2">
      <c r="A26" s="2" t="s">
        <v>130</v>
      </c>
      <c r="B26" s="1"/>
      <c r="C26" s="1"/>
      <c r="D26" s="1"/>
      <c r="E26" s="1"/>
      <c r="F26" s="1"/>
      <c r="G26" s="10"/>
    </row>
    <row r="27" spans="1:7" x14ac:dyDescent="0.2">
      <c r="A27" s="2" t="s">
        <v>131</v>
      </c>
      <c r="B27" s="1"/>
      <c r="C27" s="1"/>
      <c r="D27" s="1"/>
      <c r="E27" s="1"/>
      <c r="F27" s="1"/>
      <c r="G27" s="10"/>
    </row>
    <row r="28" spans="1:7" x14ac:dyDescent="0.2">
      <c r="A28" s="2" t="s">
        <v>132</v>
      </c>
      <c r="B28" s="1"/>
      <c r="C28" s="1"/>
      <c r="D28" s="1"/>
      <c r="E28" s="1"/>
      <c r="F28" s="1"/>
      <c r="G28" s="10"/>
    </row>
    <row r="29" spans="1:7" x14ac:dyDescent="0.2">
      <c r="A29" s="2" t="s">
        <v>133</v>
      </c>
      <c r="B29" s="1"/>
      <c r="C29" s="1"/>
      <c r="D29" s="1"/>
      <c r="E29" s="1"/>
      <c r="F29" s="1"/>
      <c r="G29" s="10"/>
    </row>
    <row r="30" spans="1:7" x14ac:dyDescent="0.2">
      <c r="A30" s="2" t="s">
        <v>134</v>
      </c>
      <c r="B30" s="1"/>
      <c r="C30" s="1"/>
      <c r="D30" s="1"/>
      <c r="E30" s="1"/>
      <c r="F30" s="1"/>
      <c r="G30" s="10"/>
    </row>
    <row r="31" spans="1:7" x14ac:dyDescent="0.2">
      <c r="A31" s="2" t="s">
        <v>135</v>
      </c>
      <c r="B31" s="1"/>
      <c r="C31" s="1"/>
      <c r="D31" s="1"/>
      <c r="E31" s="1"/>
      <c r="F31" s="1"/>
      <c r="G31" s="10"/>
    </row>
    <row r="32" spans="1:7" x14ac:dyDescent="0.2">
      <c r="A32" s="2" t="s">
        <v>136</v>
      </c>
      <c r="B32" s="1"/>
      <c r="C32" s="1"/>
      <c r="D32" s="1"/>
      <c r="E32" s="1"/>
      <c r="F32" s="1"/>
      <c r="G32" s="10"/>
    </row>
    <row r="33" spans="1:7" x14ac:dyDescent="0.2">
      <c r="A33" s="2" t="s">
        <v>137</v>
      </c>
      <c r="B33" s="1"/>
      <c r="C33" s="1"/>
      <c r="D33" s="1"/>
      <c r="E33" s="1"/>
      <c r="F33" s="1"/>
      <c r="G33" s="10"/>
    </row>
    <row r="34" spans="1:7" x14ac:dyDescent="0.2">
      <c r="A34" s="2" t="s">
        <v>138</v>
      </c>
      <c r="B34" s="1"/>
      <c r="C34" s="1"/>
      <c r="D34" s="1"/>
      <c r="E34" s="1"/>
      <c r="F34" s="1"/>
      <c r="G34" s="10"/>
    </row>
    <row r="35" spans="1:7" x14ac:dyDescent="0.2">
      <c r="A35" s="2" t="s">
        <v>139</v>
      </c>
      <c r="B35" s="1"/>
      <c r="C35" s="1"/>
      <c r="D35" s="1"/>
      <c r="E35" s="1"/>
      <c r="F35" s="1"/>
      <c r="G35" s="10"/>
    </row>
    <row r="36" spans="1:7" x14ac:dyDescent="0.2">
      <c r="A36" s="2" t="s">
        <v>140</v>
      </c>
      <c r="B36" s="1"/>
      <c r="C36" s="1"/>
      <c r="D36" s="1"/>
      <c r="E36" s="1"/>
      <c r="F36" s="1"/>
      <c r="G36" s="10"/>
    </row>
    <row r="37" spans="1:7" x14ac:dyDescent="0.2">
      <c r="A37" s="2" t="s">
        <v>141</v>
      </c>
      <c r="B37" s="1"/>
      <c r="C37" s="1"/>
      <c r="D37" s="1"/>
      <c r="E37" s="1"/>
      <c r="F37" s="1"/>
      <c r="G37" s="10"/>
    </row>
    <row r="38" spans="1:7" x14ac:dyDescent="0.2">
      <c r="A38" s="2" t="s">
        <v>142</v>
      </c>
      <c r="B38" s="1"/>
      <c r="C38" s="1"/>
      <c r="D38" s="1"/>
      <c r="E38" s="1"/>
      <c r="F38" s="1"/>
      <c r="G38" s="10"/>
    </row>
    <row r="39" spans="1:7" x14ac:dyDescent="0.2">
      <c r="A39" s="2" t="s">
        <v>143</v>
      </c>
      <c r="B39" s="1"/>
      <c r="C39" s="1"/>
      <c r="D39" s="1"/>
      <c r="E39" s="1"/>
      <c r="F39" s="1"/>
      <c r="G39" s="10"/>
    </row>
    <row r="40" spans="1:7" x14ac:dyDescent="0.2">
      <c r="A40" s="2" t="s">
        <v>144</v>
      </c>
      <c r="B40" s="1"/>
      <c r="C40" s="1"/>
      <c r="D40" s="1"/>
      <c r="E40" s="1"/>
      <c r="F40" s="1"/>
      <c r="G40" s="10"/>
    </row>
    <row r="41" spans="1:7" x14ac:dyDescent="0.2">
      <c r="A41" s="2" t="s">
        <v>145</v>
      </c>
      <c r="B41" s="1"/>
      <c r="C41" s="1"/>
      <c r="D41" s="1"/>
      <c r="E41" s="1"/>
      <c r="F41" s="1"/>
      <c r="G41" s="10"/>
    </row>
    <row r="42" spans="1:7" x14ac:dyDescent="0.2">
      <c r="A42" s="2" t="s">
        <v>146</v>
      </c>
      <c r="B42" s="1"/>
      <c r="C42" s="1"/>
      <c r="D42" s="1"/>
      <c r="E42" s="1"/>
      <c r="F42" s="1"/>
      <c r="G42" s="10"/>
    </row>
    <row r="43" spans="1:7" x14ac:dyDescent="0.2">
      <c r="A43" s="2" t="s">
        <v>147</v>
      </c>
      <c r="B43" s="1"/>
      <c r="C43" s="1"/>
      <c r="D43" s="1"/>
      <c r="E43" s="1"/>
      <c r="F43" s="1"/>
      <c r="G43" s="10"/>
    </row>
    <row r="44" spans="1:7" x14ac:dyDescent="0.2">
      <c r="A44" s="2" t="s">
        <v>148</v>
      </c>
      <c r="B44" s="1"/>
      <c r="C44" s="1"/>
      <c r="D44" s="1"/>
      <c r="E44" s="1"/>
      <c r="F44" s="1"/>
      <c r="G44" s="10"/>
    </row>
    <row r="45" spans="1:7" x14ac:dyDescent="0.2">
      <c r="A45" s="2" t="s">
        <v>149</v>
      </c>
      <c r="B45" s="1"/>
      <c r="C45" s="1"/>
      <c r="D45" s="1"/>
      <c r="E45" s="1"/>
      <c r="F45" s="1"/>
      <c r="G45" s="10"/>
    </row>
    <row r="46" spans="1:7" x14ac:dyDescent="0.2">
      <c r="A46" s="2" t="s">
        <v>150</v>
      </c>
      <c r="B46" s="1"/>
      <c r="C46" s="1"/>
      <c r="D46" s="1"/>
      <c r="E46" s="1"/>
      <c r="F46" s="1"/>
      <c r="G46" s="10"/>
    </row>
    <row r="47" spans="1:7" x14ac:dyDescent="0.2">
      <c r="A47" s="2" t="s">
        <v>151</v>
      </c>
      <c r="B47" s="1"/>
      <c r="C47" s="1"/>
      <c r="D47" s="1"/>
      <c r="E47" s="1"/>
      <c r="F47" s="1"/>
      <c r="G47" s="10"/>
    </row>
    <row r="48" spans="1:7" x14ac:dyDescent="0.2">
      <c r="A48" s="2" t="s">
        <v>152</v>
      </c>
      <c r="B48" s="1"/>
      <c r="C48" s="1"/>
      <c r="D48" s="1"/>
      <c r="E48" s="1"/>
      <c r="F48" s="1"/>
      <c r="G48" s="10"/>
    </row>
    <row r="49" spans="1:7" x14ac:dyDescent="0.2">
      <c r="A49" s="2" t="s">
        <v>153</v>
      </c>
      <c r="B49" s="1"/>
      <c r="C49" s="1"/>
      <c r="D49" s="1"/>
      <c r="E49" s="1"/>
      <c r="F49" s="1"/>
      <c r="G49" s="10"/>
    </row>
    <row r="50" spans="1:7" x14ac:dyDescent="0.2">
      <c r="A50" s="2" t="s">
        <v>154</v>
      </c>
      <c r="B50" s="1"/>
      <c r="C50" s="1"/>
      <c r="D50" s="1"/>
      <c r="E50" s="1"/>
      <c r="F50" s="1"/>
      <c r="G50" s="10"/>
    </row>
    <row r="51" spans="1:7" x14ac:dyDescent="0.2">
      <c r="A51" s="2" t="s">
        <v>155</v>
      </c>
      <c r="B51" s="1"/>
      <c r="C51" s="1"/>
      <c r="D51" s="1"/>
      <c r="E51" s="1"/>
      <c r="F51" s="1"/>
      <c r="G51" s="10"/>
    </row>
    <row r="52" spans="1:7" x14ac:dyDescent="0.2">
      <c r="A52" s="2" t="s">
        <v>156</v>
      </c>
      <c r="B52" s="1"/>
      <c r="C52" s="1"/>
      <c r="D52" s="1"/>
      <c r="E52" s="1"/>
      <c r="F52" s="1"/>
      <c r="G52" s="10"/>
    </row>
    <row r="53" spans="1:7" x14ac:dyDescent="0.2">
      <c r="A53" s="2" t="s">
        <v>157</v>
      </c>
      <c r="B53" s="1"/>
      <c r="C53" s="1"/>
      <c r="D53" s="1"/>
      <c r="E53" s="1"/>
      <c r="F53" s="1"/>
      <c r="G53" s="10"/>
    </row>
    <row r="54" spans="1:7" x14ac:dyDescent="0.2">
      <c r="A54" s="2" t="s">
        <v>158</v>
      </c>
      <c r="B54" s="1"/>
      <c r="C54" s="1"/>
      <c r="D54" s="1"/>
      <c r="E54" s="1"/>
      <c r="F54" s="1"/>
      <c r="G54" s="10"/>
    </row>
    <row r="55" spans="1:7" x14ac:dyDescent="0.2">
      <c r="A55" s="2" t="s">
        <v>159</v>
      </c>
      <c r="B55" s="1"/>
      <c r="C55" s="1"/>
      <c r="D55" s="1"/>
      <c r="E55" s="1"/>
      <c r="F55" s="1"/>
      <c r="G55" s="10"/>
    </row>
    <row r="56" spans="1:7" x14ac:dyDescent="0.2">
      <c r="A56" s="2" t="s">
        <v>160</v>
      </c>
      <c r="B56" s="1"/>
      <c r="C56" s="1"/>
      <c r="D56" s="1"/>
      <c r="E56" s="1"/>
      <c r="F56" s="1"/>
      <c r="G56" s="10"/>
    </row>
    <row r="57" spans="1:7" x14ac:dyDescent="0.2">
      <c r="A57" s="2" t="s">
        <v>15</v>
      </c>
      <c r="B57" s="1"/>
      <c r="C57" s="1"/>
      <c r="D57" s="1"/>
      <c r="E57" s="1"/>
      <c r="F57" s="1"/>
      <c r="G57" s="10"/>
    </row>
  </sheetData>
  <mergeCells count="4">
    <mergeCell ref="A1:G1"/>
    <mergeCell ref="A2:G2"/>
    <mergeCell ref="A3:G3"/>
    <mergeCell ref="A5:G5"/>
  </mergeCells>
  <dataValidations count="4">
    <dataValidation type="list" allowBlank="1" showInputMessage="1" showErrorMessage="1" sqref="D7:D57">
      <formula1>"at cleaning site, at the applicant's premises"</formula1>
    </dataValidation>
    <dataValidation type="list" allowBlank="1" showInputMessage="1" showErrorMessage="1" sqref="E7:E57">
      <formula1>"dosing, dilution"</formula1>
    </dataValidation>
    <dataValidation type="list" allowBlank="1" showInputMessage="1" showErrorMessage="1" sqref="B7:B57">
      <formula1>"automatic dispenser, measuring beaker/cap, hand pumps, sprays, mobile dispensing system, other (please enter the name)"</formula1>
    </dataValidation>
    <dataValidation type="list" allowBlank="1" showInputMessage="1" showErrorMessage="1" sqref="F7:F57">
      <formula1>"No, Yes, dosage instructions, Yes, dilution instructions"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0"/>
  <sheetViews>
    <sheetView zoomScale="115" zoomScaleNormal="115" workbookViewId="0">
      <selection activeCell="F16" sqref="F16"/>
    </sheetView>
  </sheetViews>
  <sheetFormatPr defaultColWidth="11.42578125" defaultRowHeight="12.75" x14ac:dyDescent="0.2"/>
  <cols>
    <col min="1" max="1" width="13.42578125" customWidth="1"/>
    <col min="2" max="2" width="29.42578125" customWidth="1"/>
    <col min="3" max="3" width="17.28515625" customWidth="1"/>
    <col min="4" max="4" width="24.140625" customWidth="1"/>
    <col min="5" max="5" width="56.85546875" customWidth="1"/>
    <col min="6" max="6" width="34.42578125" customWidth="1"/>
  </cols>
  <sheetData>
    <row r="1" spans="1:6" ht="15" x14ac:dyDescent="0.2">
      <c r="A1" s="36" t="s">
        <v>1</v>
      </c>
      <c r="B1" s="37"/>
      <c r="C1" s="37"/>
      <c r="D1" s="37"/>
      <c r="E1" s="37"/>
      <c r="F1" s="37"/>
    </row>
    <row r="2" spans="1:6" ht="15" x14ac:dyDescent="0.2">
      <c r="A2" s="38" t="s">
        <v>2</v>
      </c>
      <c r="B2" s="39"/>
      <c r="C2" s="39"/>
      <c r="D2" s="39"/>
      <c r="E2" s="39"/>
      <c r="F2" s="39"/>
    </row>
    <row r="3" spans="1:6" ht="15.75" thickBot="1" x14ac:dyDescent="0.25">
      <c r="A3" s="40" t="s">
        <v>107</v>
      </c>
      <c r="B3" s="41"/>
      <c r="C3" s="41"/>
      <c r="D3" s="41"/>
      <c r="E3" s="41"/>
      <c r="F3" s="41"/>
    </row>
    <row r="4" spans="1:6" ht="15" x14ac:dyDescent="0.2">
      <c r="A4" s="6"/>
      <c r="B4" s="6"/>
      <c r="C4" s="6"/>
      <c r="D4" s="6"/>
      <c r="E4" s="6"/>
      <c r="F4" s="6"/>
    </row>
    <row r="5" spans="1:6" ht="35.1" customHeight="1" x14ac:dyDescent="0.2">
      <c r="A5" s="49" t="s">
        <v>281</v>
      </c>
      <c r="B5" s="49"/>
      <c r="C5" s="49"/>
      <c r="D5" s="49"/>
      <c r="E5" s="49"/>
      <c r="F5" s="49"/>
    </row>
    <row r="6" spans="1:6" ht="25.5" x14ac:dyDescent="0.2">
      <c r="A6" s="46"/>
      <c r="B6" s="44" t="s">
        <v>164</v>
      </c>
      <c r="C6" s="44" t="s">
        <v>169</v>
      </c>
      <c r="D6" s="42" t="s">
        <v>290</v>
      </c>
      <c r="E6" s="42" t="s">
        <v>291</v>
      </c>
      <c r="F6" s="3" t="s">
        <v>279</v>
      </c>
    </row>
    <row r="7" spans="1:6" ht="15.75" x14ac:dyDescent="0.25">
      <c r="A7" s="47"/>
      <c r="B7" s="45"/>
      <c r="C7" s="45"/>
      <c r="D7" s="43"/>
      <c r="E7" s="43"/>
      <c r="F7" s="11" t="e">
        <f>SUM(F8:F40)*100/SUM(C8:C40)</f>
        <v>#DIV/0!</v>
      </c>
    </row>
    <row r="8" spans="1:6" x14ac:dyDescent="0.2">
      <c r="A8" s="2" t="s">
        <v>163</v>
      </c>
      <c r="B8" s="2" t="s">
        <v>167</v>
      </c>
      <c r="C8" s="1"/>
      <c r="D8" s="1"/>
      <c r="E8" s="1"/>
      <c r="F8" s="5">
        <f>IF(D8="Yes", C8, 0)</f>
        <v>0</v>
      </c>
    </row>
    <row r="9" spans="1:6" x14ac:dyDescent="0.2">
      <c r="A9" s="2" t="s">
        <v>165</v>
      </c>
      <c r="B9" s="2" t="s">
        <v>168</v>
      </c>
      <c r="C9" s="1"/>
      <c r="D9" s="1"/>
      <c r="E9" s="1"/>
      <c r="F9" s="5">
        <f t="shared" ref="F9:F11" si="0">IF(D9="Yes", C9, 0)</f>
        <v>0</v>
      </c>
    </row>
    <row r="10" spans="1:6" x14ac:dyDescent="0.2">
      <c r="A10" s="2" t="s">
        <v>166</v>
      </c>
      <c r="B10" s="2" t="s">
        <v>170</v>
      </c>
      <c r="C10" s="1"/>
      <c r="D10" s="1"/>
      <c r="E10" s="1"/>
      <c r="F10" s="5">
        <f t="shared" si="0"/>
        <v>0</v>
      </c>
    </row>
    <row r="11" spans="1:6" x14ac:dyDescent="0.2">
      <c r="A11" s="2" t="s">
        <v>171</v>
      </c>
      <c r="B11" s="1"/>
      <c r="C11" s="1"/>
      <c r="D11" s="1"/>
      <c r="E11" s="1"/>
      <c r="F11" s="5">
        <f t="shared" si="0"/>
        <v>0</v>
      </c>
    </row>
    <row r="12" spans="1:6" x14ac:dyDescent="0.2">
      <c r="A12" s="2" t="s">
        <v>173</v>
      </c>
      <c r="B12" s="1"/>
      <c r="C12" s="1"/>
      <c r="D12" s="1"/>
      <c r="E12" s="1"/>
      <c r="F12" s="5">
        <f t="shared" ref="F12:F40" si="1">IF(D12="Yes", C12, 0)</f>
        <v>0</v>
      </c>
    </row>
    <row r="13" spans="1:6" x14ac:dyDescent="0.2">
      <c r="A13" s="2" t="s">
        <v>174</v>
      </c>
      <c r="B13" s="1"/>
      <c r="C13" s="1"/>
      <c r="D13" s="1"/>
      <c r="E13" s="1"/>
      <c r="F13" s="5">
        <f t="shared" si="1"/>
        <v>0</v>
      </c>
    </row>
    <row r="14" spans="1:6" x14ac:dyDescent="0.2">
      <c r="A14" s="2" t="s">
        <v>175</v>
      </c>
      <c r="B14" s="1"/>
      <c r="C14" s="1"/>
      <c r="D14" s="1"/>
      <c r="E14" s="1"/>
      <c r="F14" s="5">
        <f t="shared" si="1"/>
        <v>0</v>
      </c>
    </row>
    <row r="15" spans="1:6" x14ac:dyDescent="0.2">
      <c r="A15" s="2" t="s">
        <v>176</v>
      </c>
      <c r="B15" s="1"/>
      <c r="C15" s="1"/>
      <c r="D15" s="1"/>
      <c r="E15" s="1"/>
      <c r="F15" s="5">
        <f>IF(D15="Yes", C15, 0)</f>
        <v>0</v>
      </c>
    </row>
    <row r="16" spans="1:6" x14ac:dyDescent="0.2">
      <c r="A16" s="2" t="s">
        <v>177</v>
      </c>
      <c r="B16" s="1"/>
      <c r="C16" s="1"/>
      <c r="D16" s="1"/>
      <c r="E16" s="1"/>
      <c r="F16" s="5">
        <f t="shared" si="1"/>
        <v>0</v>
      </c>
    </row>
    <row r="17" spans="1:6" x14ac:dyDescent="0.2">
      <c r="A17" s="2" t="s">
        <v>178</v>
      </c>
      <c r="B17" s="1"/>
      <c r="C17" s="1"/>
      <c r="D17" s="1"/>
      <c r="E17" s="1"/>
      <c r="F17" s="5">
        <f t="shared" si="1"/>
        <v>0</v>
      </c>
    </row>
    <row r="18" spans="1:6" x14ac:dyDescent="0.2">
      <c r="A18" s="2" t="s">
        <v>179</v>
      </c>
      <c r="B18" s="1"/>
      <c r="C18" s="1"/>
      <c r="D18" s="1"/>
      <c r="E18" s="1"/>
      <c r="F18" s="5">
        <f t="shared" si="1"/>
        <v>0</v>
      </c>
    </row>
    <row r="19" spans="1:6" x14ac:dyDescent="0.2">
      <c r="A19" s="2" t="s">
        <v>180</v>
      </c>
      <c r="B19" s="1"/>
      <c r="C19" s="1"/>
      <c r="D19" s="1"/>
      <c r="E19" s="1"/>
      <c r="F19" s="5">
        <f t="shared" si="1"/>
        <v>0</v>
      </c>
    </row>
    <row r="20" spans="1:6" x14ac:dyDescent="0.2">
      <c r="A20" s="2" t="s">
        <v>181</v>
      </c>
      <c r="B20" s="1"/>
      <c r="C20" s="1"/>
      <c r="D20" s="1"/>
      <c r="E20" s="1"/>
      <c r="F20" s="5">
        <f t="shared" si="1"/>
        <v>0</v>
      </c>
    </row>
    <row r="21" spans="1:6" x14ac:dyDescent="0.2">
      <c r="A21" s="2" t="s">
        <v>182</v>
      </c>
      <c r="B21" s="1"/>
      <c r="C21" s="1"/>
      <c r="D21" s="1"/>
      <c r="E21" s="1"/>
      <c r="F21" s="5">
        <f t="shared" si="1"/>
        <v>0</v>
      </c>
    </row>
    <row r="22" spans="1:6" x14ac:dyDescent="0.2">
      <c r="A22" s="2" t="s">
        <v>183</v>
      </c>
      <c r="B22" s="1"/>
      <c r="C22" s="1"/>
      <c r="D22" s="1"/>
      <c r="E22" s="1"/>
      <c r="F22" s="5">
        <f t="shared" si="1"/>
        <v>0</v>
      </c>
    </row>
    <row r="23" spans="1:6" x14ac:dyDescent="0.2">
      <c r="A23" s="2" t="s">
        <v>184</v>
      </c>
      <c r="B23" s="1"/>
      <c r="C23" s="1"/>
      <c r="D23" s="1"/>
      <c r="E23" s="1"/>
      <c r="F23" s="5">
        <f t="shared" si="1"/>
        <v>0</v>
      </c>
    </row>
    <row r="24" spans="1:6" x14ac:dyDescent="0.2">
      <c r="A24" s="2" t="s">
        <v>185</v>
      </c>
      <c r="B24" s="1"/>
      <c r="C24" s="1"/>
      <c r="D24" s="1"/>
      <c r="E24" s="1"/>
      <c r="F24" s="5">
        <f t="shared" si="1"/>
        <v>0</v>
      </c>
    </row>
    <row r="25" spans="1:6" x14ac:dyDescent="0.2">
      <c r="A25" s="2" t="s">
        <v>186</v>
      </c>
      <c r="B25" s="1"/>
      <c r="C25" s="1"/>
      <c r="D25" s="1"/>
      <c r="E25" s="1"/>
      <c r="F25" s="5">
        <f t="shared" si="1"/>
        <v>0</v>
      </c>
    </row>
    <row r="26" spans="1:6" x14ac:dyDescent="0.2">
      <c r="A26" s="2" t="s">
        <v>187</v>
      </c>
      <c r="B26" s="1"/>
      <c r="C26" s="1"/>
      <c r="D26" s="1"/>
      <c r="E26" s="1"/>
      <c r="F26" s="5">
        <f t="shared" si="1"/>
        <v>0</v>
      </c>
    </row>
    <row r="27" spans="1:6" x14ac:dyDescent="0.2">
      <c r="A27" s="2" t="s">
        <v>188</v>
      </c>
      <c r="B27" s="1"/>
      <c r="C27" s="1"/>
      <c r="D27" s="1"/>
      <c r="E27" s="1"/>
      <c r="F27" s="5">
        <f t="shared" si="1"/>
        <v>0</v>
      </c>
    </row>
    <row r="28" spans="1:6" x14ac:dyDescent="0.2">
      <c r="A28" s="2" t="s">
        <v>189</v>
      </c>
      <c r="B28" s="1"/>
      <c r="C28" s="1"/>
      <c r="D28" s="1"/>
      <c r="E28" s="1"/>
      <c r="F28" s="5">
        <f t="shared" si="1"/>
        <v>0</v>
      </c>
    </row>
    <row r="29" spans="1:6" x14ac:dyDescent="0.2">
      <c r="A29" s="2" t="s">
        <v>190</v>
      </c>
      <c r="B29" s="1"/>
      <c r="C29" s="1"/>
      <c r="D29" s="1"/>
      <c r="E29" s="1"/>
      <c r="F29" s="5">
        <f t="shared" si="1"/>
        <v>0</v>
      </c>
    </row>
    <row r="30" spans="1:6" x14ac:dyDescent="0.2">
      <c r="A30" s="2" t="s">
        <v>191</v>
      </c>
      <c r="B30" s="1"/>
      <c r="C30" s="1"/>
      <c r="D30" s="1"/>
      <c r="E30" s="1"/>
      <c r="F30" s="5">
        <f t="shared" si="1"/>
        <v>0</v>
      </c>
    </row>
    <row r="31" spans="1:6" x14ac:dyDescent="0.2">
      <c r="A31" s="2" t="s">
        <v>192</v>
      </c>
      <c r="B31" s="1"/>
      <c r="C31" s="1"/>
      <c r="D31" s="1"/>
      <c r="E31" s="1"/>
      <c r="F31" s="5">
        <f t="shared" si="1"/>
        <v>0</v>
      </c>
    </row>
    <row r="32" spans="1:6" x14ac:dyDescent="0.2">
      <c r="A32" s="2" t="s">
        <v>193</v>
      </c>
      <c r="B32" s="1"/>
      <c r="C32" s="1"/>
      <c r="D32" s="1"/>
      <c r="E32" s="1"/>
      <c r="F32" s="5">
        <f t="shared" si="1"/>
        <v>0</v>
      </c>
    </row>
    <row r="33" spans="1:6" x14ac:dyDescent="0.2">
      <c r="A33" s="2" t="s">
        <v>194</v>
      </c>
      <c r="B33" s="1"/>
      <c r="C33" s="1"/>
      <c r="D33" s="1"/>
      <c r="E33" s="1"/>
      <c r="F33" s="5">
        <f t="shared" si="1"/>
        <v>0</v>
      </c>
    </row>
    <row r="34" spans="1:6" x14ac:dyDescent="0.2">
      <c r="A34" s="2" t="s">
        <v>195</v>
      </c>
      <c r="B34" s="1"/>
      <c r="C34" s="1"/>
      <c r="D34" s="1"/>
      <c r="E34" s="1"/>
      <c r="F34" s="5">
        <f t="shared" si="1"/>
        <v>0</v>
      </c>
    </row>
    <row r="35" spans="1:6" x14ac:dyDescent="0.2">
      <c r="A35" s="2" t="s">
        <v>196</v>
      </c>
      <c r="B35" s="1"/>
      <c r="C35" s="1"/>
      <c r="D35" s="1"/>
      <c r="E35" s="1"/>
      <c r="F35" s="5">
        <f t="shared" si="1"/>
        <v>0</v>
      </c>
    </row>
    <row r="36" spans="1:6" x14ac:dyDescent="0.2">
      <c r="A36" s="2" t="s">
        <v>197</v>
      </c>
      <c r="B36" s="1"/>
      <c r="C36" s="1"/>
      <c r="D36" s="1"/>
      <c r="E36" s="1"/>
      <c r="F36" s="5">
        <f t="shared" si="1"/>
        <v>0</v>
      </c>
    </row>
    <row r="37" spans="1:6" x14ac:dyDescent="0.2">
      <c r="A37" s="2" t="s">
        <v>198</v>
      </c>
      <c r="B37" s="1"/>
      <c r="C37" s="1"/>
      <c r="D37" s="1"/>
      <c r="E37" s="1"/>
      <c r="F37" s="5">
        <f t="shared" si="1"/>
        <v>0</v>
      </c>
    </row>
    <row r="38" spans="1:6" x14ac:dyDescent="0.2">
      <c r="A38" s="2" t="s">
        <v>199</v>
      </c>
      <c r="B38" s="1"/>
      <c r="C38" s="1"/>
      <c r="D38" s="1"/>
      <c r="E38" s="1"/>
      <c r="F38" s="5">
        <f t="shared" si="1"/>
        <v>0</v>
      </c>
    </row>
    <row r="39" spans="1:6" x14ac:dyDescent="0.2">
      <c r="A39" s="2" t="s">
        <v>200</v>
      </c>
      <c r="B39" s="1"/>
      <c r="C39" s="1"/>
      <c r="D39" s="1"/>
      <c r="E39" s="1"/>
      <c r="F39" s="5">
        <f t="shared" si="1"/>
        <v>0</v>
      </c>
    </row>
    <row r="40" spans="1:6" x14ac:dyDescent="0.2">
      <c r="A40" s="2" t="s">
        <v>172</v>
      </c>
      <c r="B40" s="1"/>
      <c r="C40" s="1"/>
      <c r="D40" s="1"/>
      <c r="E40" s="1"/>
      <c r="F40" s="5">
        <f t="shared" si="1"/>
        <v>0</v>
      </c>
    </row>
  </sheetData>
  <mergeCells count="9">
    <mergeCell ref="A1:F1"/>
    <mergeCell ref="A2:F2"/>
    <mergeCell ref="A3:F3"/>
    <mergeCell ref="A5:F5"/>
    <mergeCell ref="A6:A7"/>
    <mergeCell ref="B6:B7"/>
    <mergeCell ref="C6:C7"/>
    <mergeCell ref="D6:D7"/>
    <mergeCell ref="E6:E7"/>
  </mergeCells>
  <conditionalFormatting sqref="F7">
    <cfRule type="cellIs" dxfId="7" priority="1" operator="greaterThanOrEqual">
      <formula>50</formula>
    </cfRule>
  </conditionalFormatting>
  <dataValidations count="1">
    <dataValidation type="list" allowBlank="1" showInputMessage="1" showErrorMessage="1" sqref="D8:D40">
      <formula1>"Yes, No"</formula1>
    </dataValidation>
  </dataValidations>
  <pageMargins left="0.7" right="0.7" top="0.75" bottom="0.75" header="0.3" footer="0.3"/>
  <pageSetup paperSize="9" orientation="portrait" r:id="rId1"/>
  <ignoredErrors>
    <ignoredError sqref="F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8"/>
  <sheetViews>
    <sheetView zoomScaleNormal="100" workbookViewId="0">
      <selection activeCell="C45" sqref="C45"/>
    </sheetView>
  </sheetViews>
  <sheetFormatPr defaultColWidth="11.42578125" defaultRowHeight="12.75" x14ac:dyDescent="0.2"/>
  <cols>
    <col min="1" max="1" width="12.140625" customWidth="1"/>
    <col min="2" max="2" width="36.85546875" customWidth="1"/>
    <col min="3" max="3" width="15.42578125" customWidth="1"/>
    <col min="4" max="4" width="17.85546875" customWidth="1"/>
    <col min="5" max="5" width="27.140625" bestFit="1" customWidth="1"/>
    <col min="6" max="6" width="38.28515625" customWidth="1"/>
    <col min="7" max="7" width="33.7109375" customWidth="1"/>
    <col min="8" max="9" width="38.28515625" customWidth="1"/>
    <col min="10" max="10" width="39.140625" customWidth="1"/>
  </cols>
  <sheetData>
    <row r="1" spans="1:10" ht="15" x14ac:dyDescent="0.2">
      <c r="A1" s="36" t="s">
        <v>1</v>
      </c>
      <c r="B1" s="37"/>
      <c r="C1" s="37"/>
      <c r="D1" s="37"/>
      <c r="E1" s="37"/>
      <c r="F1" s="37"/>
      <c r="G1" s="37"/>
      <c r="H1" s="37"/>
      <c r="I1" s="37"/>
      <c r="J1" s="37"/>
    </row>
    <row r="2" spans="1:10" ht="15" x14ac:dyDescent="0.2">
      <c r="A2" s="38" t="s">
        <v>2</v>
      </c>
      <c r="B2" s="39"/>
      <c r="C2" s="39"/>
      <c r="D2" s="39"/>
      <c r="E2" s="39"/>
      <c r="F2" s="39"/>
      <c r="G2" s="39"/>
      <c r="H2" s="39"/>
      <c r="I2" s="39"/>
      <c r="J2" s="39"/>
    </row>
    <row r="3" spans="1:10" ht="15.75" thickBot="1" x14ac:dyDescent="0.25">
      <c r="A3" s="40" t="s">
        <v>107</v>
      </c>
      <c r="B3" s="41"/>
      <c r="C3" s="41"/>
      <c r="D3" s="41"/>
      <c r="E3" s="41"/>
      <c r="F3" s="41"/>
      <c r="G3" s="41"/>
      <c r="H3" s="41"/>
      <c r="I3" s="41"/>
      <c r="J3" s="41"/>
    </row>
    <row r="4" spans="1:10" ht="15" x14ac:dyDescent="0.2">
      <c r="A4" s="6"/>
      <c r="B4" s="6"/>
      <c r="C4" s="6"/>
      <c r="D4" s="6"/>
      <c r="E4" s="6"/>
      <c r="F4" s="6"/>
      <c r="G4" s="6"/>
      <c r="H4" s="6"/>
      <c r="I4" s="6"/>
      <c r="J4" s="6"/>
    </row>
    <row r="5" spans="1:10" ht="35.450000000000003" customHeight="1" x14ac:dyDescent="0.2">
      <c r="A5" s="49" t="s">
        <v>456</v>
      </c>
      <c r="B5" s="49"/>
      <c r="C5" s="49"/>
      <c r="D5" s="49"/>
      <c r="E5" s="49"/>
      <c r="F5" s="49"/>
      <c r="G5" s="49"/>
      <c r="H5" s="49"/>
      <c r="I5" s="49"/>
      <c r="J5" s="49"/>
    </row>
    <row r="6" spans="1:10" x14ac:dyDescent="0.2">
      <c r="A6" s="46"/>
      <c r="B6" s="44" t="s">
        <v>457</v>
      </c>
      <c r="C6" s="44" t="s">
        <v>423</v>
      </c>
      <c r="D6" s="42" t="s">
        <v>425</v>
      </c>
      <c r="E6" s="42" t="s">
        <v>463</v>
      </c>
      <c r="F6" s="42" t="s">
        <v>459</v>
      </c>
      <c r="G6" s="42" t="s">
        <v>458</v>
      </c>
      <c r="H6" s="42" t="s">
        <v>460</v>
      </c>
      <c r="I6" s="42" t="s">
        <v>461</v>
      </c>
      <c r="J6" s="42" t="s">
        <v>462</v>
      </c>
    </row>
    <row r="7" spans="1:10" x14ac:dyDescent="0.2">
      <c r="A7" s="47"/>
      <c r="B7" s="45"/>
      <c r="C7" s="45"/>
      <c r="D7" s="43"/>
      <c r="E7" s="43"/>
      <c r="F7" s="43"/>
      <c r="G7" s="43"/>
      <c r="H7" s="43"/>
      <c r="I7" s="43"/>
      <c r="J7" s="43"/>
    </row>
    <row r="8" spans="1:10" x14ac:dyDescent="0.2">
      <c r="A8" s="18" t="s">
        <v>424</v>
      </c>
      <c r="B8" s="1"/>
      <c r="C8" s="1"/>
      <c r="D8" s="1"/>
      <c r="E8" s="1"/>
      <c r="F8" s="1"/>
      <c r="G8" s="1"/>
      <c r="H8" s="1"/>
      <c r="I8" s="1"/>
      <c r="J8" s="1"/>
    </row>
    <row r="9" spans="1:10" x14ac:dyDescent="0.2">
      <c r="A9" s="18" t="s">
        <v>426</v>
      </c>
      <c r="B9" s="1"/>
      <c r="C9" s="1"/>
      <c r="D9" s="1"/>
      <c r="E9" s="1"/>
      <c r="F9" s="1"/>
      <c r="G9" s="1"/>
      <c r="H9" s="1"/>
      <c r="I9" s="1"/>
      <c r="J9" s="1"/>
    </row>
    <row r="10" spans="1:10" x14ac:dyDescent="0.2">
      <c r="A10" s="18" t="s">
        <v>427</v>
      </c>
      <c r="B10" s="1"/>
      <c r="C10" s="1"/>
      <c r="D10" s="1"/>
      <c r="E10" s="1"/>
      <c r="F10" s="1"/>
      <c r="G10" s="1"/>
      <c r="H10" s="1"/>
      <c r="I10" s="1"/>
      <c r="J10" s="1"/>
    </row>
    <row r="11" spans="1:10" x14ac:dyDescent="0.2">
      <c r="A11" s="18" t="s">
        <v>428</v>
      </c>
      <c r="B11" s="1"/>
      <c r="C11" s="1"/>
      <c r="D11" s="1"/>
      <c r="E11" s="1"/>
      <c r="F11" s="1"/>
      <c r="G11" s="1"/>
      <c r="H11" s="1"/>
      <c r="I11" s="1"/>
      <c r="J11" s="1"/>
    </row>
    <row r="12" spans="1:10" x14ac:dyDescent="0.2">
      <c r="A12" s="18" t="s">
        <v>429</v>
      </c>
      <c r="B12" s="1"/>
      <c r="C12" s="1"/>
      <c r="D12" s="1"/>
      <c r="E12" s="1"/>
      <c r="F12" s="1"/>
      <c r="G12" s="1"/>
      <c r="H12" s="1"/>
      <c r="I12" s="1"/>
      <c r="J12" s="1"/>
    </row>
    <row r="13" spans="1:10" x14ac:dyDescent="0.2">
      <c r="A13" s="18" t="s">
        <v>430</v>
      </c>
      <c r="B13" s="1"/>
      <c r="C13" s="1"/>
      <c r="D13" s="1"/>
      <c r="E13" s="1"/>
      <c r="F13" s="1"/>
      <c r="G13" s="1"/>
      <c r="H13" s="1"/>
      <c r="I13" s="1"/>
      <c r="J13" s="1"/>
    </row>
    <row r="14" spans="1:10" x14ac:dyDescent="0.2">
      <c r="A14" s="18" t="s">
        <v>431</v>
      </c>
      <c r="B14" s="1"/>
      <c r="C14" s="1"/>
      <c r="D14" s="1"/>
      <c r="E14" s="1"/>
      <c r="F14" s="1"/>
      <c r="G14" s="1"/>
      <c r="H14" s="1"/>
      <c r="I14" s="1"/>
      <c r="J14" s="1"/>
    </row>
    <row r="15" spans="1:10" x14ac:dyDescent="0.2">
      <c r="A15" s="18" t="s">
        <v>432</v>
      </c>
      <c r="B15" s="1"/>
      <c r="C15" s="1"/>
      <c r="D15" s="1"/>
      <c r="E15" s="1"/>
      <c r="F15" s="1"/>
      <c r="G15" s="1"/>
      <c r="H15" s="1"/>
      <c r="I15" s="1"/>
      <c r="J15" s="1"/>
    </row>
    <row r="16" spans="1:10" x14ac:dyDescent="0.2">
      <c r="A16" s="18" t="s">
        <v>433</v>
      </c>
      <c r="B16" s="1"/>
      <c r="C16" s="1"/>
      <c r="D16" s="1"/>
      <c r="E16" s="1"/>
      <c r="F16" s="1"/>
      <c r="G16" s="1"/>
      <c r="H16" s="1"/>
      <c r="I16" s="1"/>
      <c r="J16" s="1"/>
    </row>
    <row r="17" spans="1:10" x14ac:dyDescent="0.2">
      <c r="A17" s="18" t="s">
        <v>434</v>
      </c>
      <c r="B17" s="1"/>
      <c r="C17" s="1"/>
      <c r="D17" s="1"/>
      <c r="E17" s="1"/>
      <c r="F17" s="1"/>
      <c r="G17" s="1"/>
      <c r="H17" s="1"/>
      <c r="I17" s="1"/>
      <c r="J17" s="1"/>
    </row>
    <row r="18" spans="1:10" x14ac:dyDescent="0.2">
      <c r="A18" s="18" t="s">
        <v>435</v>
      </c>
      <c r="B18" s="1"/>
      <c r="C18" s="1"/>
      <c r="D18" s="1"/>
      <c r="E18" s="1"/>
      <c r="F18" s="1"/>
      <c r="G18" s="1"/>
      <c r="H18" s="1"/>
      <c r="I18" s="1"/>
      <c r="J18" s="1"/>
    </row>
    <row r="19" spans="1:10" x14ac:dyDescent="0.2">
      <c r="A19" s="18" t="s">
        <v>436</v>
      </c>
      <c r="B19" s="1"/>
      <c r="C19" s="1"/>
      <c r="D19" s="1"/>
      <c r="E19" s="1"/>
      <c r="F19" s="1"/>
      <c r="G19" s="1"/>
      <c r="H19" s="1"/>
      <c r="I19" s="1"/>
      <c r="J19" s="1"/>
    </row>
    <row r="20" spans="1:10" x14ac:dyDescent="0.2">
      <c r="A20" s="18" t="s">
        <v>437</v>
      </c>
      <c r="B20" s="1"/>
      <c r="C20" s="1"/>
      <c r="D20" s="1"/>
      <c r="E20" s="1"/>
      <c r="F20" s="1"/>
      <c r="G20" s="1"/>
      <c r="H20" s="1"/>
      <c r="I20" s="1"/>
      <c r="J20" s="1"/>
    </row>
    <row r="21" spans="1:10" x14ac:dyDescent="0.2">
      <c r="A21" s="18" t="s">
        <v>438</v>
      </c>
      <c r="B21" s="1"/>
      <c r="C21" s="1"/>
      <c r="D21" s="1"/>
      <c r="E21" s="1"/>
      <c r="F21" s="1"/>
      <c r="G21" s="1"/>
      <c r="H21" s="1"/>
      <c r="I21" s="1"/>
      <c r="J21" s="1"/>
    </row>
    <row r="22" spans="1:10" x14ac:dyDescent="0.2">
      <c r="A22" s="18" t="s">
        <v>439</v>
      </c>
      <c r="B22" s="1"/>
      <c r="C22" s="1"/>
      <c r="D22" s="1"/>
      <c r="E22" s="1"/>
      <c r="F22" s="1"/>
      <c r="G22" s="1"/>
      <c r="H22" s="1"/>
      <c r="I22" s="1"/>
      <c r="J22" s="1"/>
    </row>
    <row r="23" spans="1:10" x14ac:dyDescent="0.2">
      <c r="A23" s="18" t="s">
        <v>440</v>
      </c>
      <c r="B23" s="1"/>
      <c r="C23" s="1"/>
      <c r="D23" s="1"/>
      <c r="E23" s="1"/>
      <c r="F23" s="1"/>
      <c r="G23" s="1"/>
      <c r="H23" s="1"/>
      <c r="I23" s="1"/>
      <c r="J23" s="1"/>
    </row>
    <row r="24" spans="1:10" x14ac:dyDescent="0.2">
      <c r="A24" s="18" t="s">
        <v>441</v>
      </c>
      <c r="B24" s="1"/>
      <c r="C24" s="1"/>
      <c r="D24" s="1"/>
      <c r="E24" s="1"/>
      <c r="F24" s="1"/>
      <c r="G24" s="1"/>
      <c r="H24" s="1"/>
      <c r="I24" s="1"/>
      <c r="J24" s="1"/>
    </row>
    <row r="25" spans="1:10" x14ac:dyDescent="0.2">
      <c r="A25" s="18" t="s">
        <v>442</v>
      </c>
      <c r="B25" s="1"/>
      <c r="C25" s="1"/>
      <c r="D25" s="1"/>
      <c r="E25" s="1"/>
      <c r="F25" s="1"/>
      <c r="G25" s="1"/>
      <c r="H25" s="1"/>
      <c r="I25" s="1"/>
      <c r="J25" s="1"/>
    </row>
    <row r="26" spans="1:10" x14ac:dyDescent="0.2">
      <c r="A26" s="18" t="s">
        <v>443</v>
      </c>
      <c r="B26" s="1"/>
      <c r="C26" s="1"/>
      <c r="D26" s="1"/>
      <c r="E26" s="1"/>
      <c r="F26" s="1"/>
      <c r="G26" s="1"/>
      <c r="H26" s="1"/>
      <c r="I26" s="1"/>
      <c r="J26" s="1"/>
    </row>
    <row r="27" spans="1:10" x14ac:dyDescent="0.2">
      <c r="A27" s="18" t="s">
        <v>444</v>
      </c>
      <c r="B27" s="1"/>
      <c r="C27" s="1"/>
      <c r="D27" s="1"/>
      <c r="E27" s="1"/>
      <c r="F27" s="1"/>
      <c r="G27" s="1"/>
      <c r="H27" s="1"/>
      <c r="I27" s="1"/>
      <c r="J27" s="1"/>
    </row>
    <row r="28" spans="1:10" x14ac:dyDescent="0.2">
      <c r="A28" s="18" t="s">
        <v>445</v>
      </c>
      <c r="B28" s="1"/>
      <c r="C28" s="1"/>
      <c r="D28" s="1"/>
      <c r="E28" s="1"/>
      <c r="F28" s="1"/>
      <c r="G28" s="1"/>
      <c r="H28" s="1"/>
      <c r="I28" s="1"/>
      <c r="J28" s="1"/>
    </row>
    <row r="29" spans="1:10" x14ac:dyDescent="0.2">
      <c r="A29" s="18" t="s">
        <v>446</v>
      </c>
      <c r="B29" s="1"/>
      <c r="C29" s="1"/>
      <c r="D29" s="1"/>
      <c r="E29" s="1"/>
      <c r="F29" s="1"/>
      <c r="G29" s="1"/>
      <c r="H29" s="1"/>
      <c r="I29" s="1"/>
      <c r="J29" s="1"/>
    </row>
    <row r="30" spans="1:10" x14ac:dyDescent="0.2">
      <c r="A30" s="18" t="s">
        <v>447</v>
      </c>
      <c r="B30" s="1"/>
      <c r="C30" s="1"/>
      <c r="D30" s="1"/>
      <c r="E30" s="1"/>
      <c r="F30" s="1"/>
      <c r="G30" s="1"/>
      <c r="H30" s="1"/>
      <c r="I30" s="1"/>
      <c r="J30" s="1"/>
    </row>
    <row r="31" spans="1:10" x14ac:dyDescent="0.2">
      <c r="A31" s="18" t="s">
        <v>448</v>
      </c>
      <c r="B31" s="1"/>
      <c r="C31" s="1"/>
      <c r="D31" s="1"/>
      <c r="E31" s="1"/>
      <c r="F31" s="1"/>
      <c r="G31" s="1"/>
      <c r="H31" s="1"/>
      <c r="I31" s="1"/>
      <c r="J31" s="1"/>
    </row>
    <row r="32" spans="1:10" x14ac:dyDescent="0.2">
      <c r="A32" s="18" t="s">
        <v>449</v>
      </c>
      <c r="B32" s="1"/>
      <c r="C32" s="1"/>
      <c r="D32" s="1"/>
      <c r="E32" s="1"/>
      <c r="F32" s="1"/>
      <c r="G32" s="1"/>
      <c r="H32" s="1"/>
      <c r="I32" s="1"/>
      <c r="J32" s="1"/>
    </row>
    <row r="33" spans="1:10" x14ac:dyDescent="0.2">
      <c r="A33" s="18" t="s">
        <v>450</v>
      </c>
      <c r="B33" s="1"/>
      <c r="C33" s="1"/>
      <c r="D33" s="1"/>
      <c r="E33" s="1"/>
      <c r="F33" s="1"/>
      <c r="G33" s="1"/>
      <c r="H33" s="1"/>
      <c r="I33" s="1"/>
      <c r="J33" s="1"/>
    </row>
    <row r="34" spans="1:10" x14ac:dyDescent="0.2">
      <c r="A34" s="18" t="s">
        <v>451</v>
      </c>
      <c r="B34" s="1"/>
      <c r="C34" s="1"/>
      <c r="D34" s="1"/>
      <c r="E34" s="1"/>
      <c r="F34" s="1"/>
      <c r="G34" s="1"/>
      <c r="H34" s="1"/>
      <c r="I34" s="1"/>
      <c r="J34" s="1"/>
    </row>
    <row r="35" spans="1:10" x14ac:dyDescent="0.2">
      <c r="A35" s="18" t="s">
        <v>452</v>
      </c>
      <c r="B35" s="1"/>
      <c r="C35" s="1"/>
      <c r="D35" s="1"/>
      <c r="E35" s="1"/>
      <c r="F35" s="1"/>
      <c r="G35" s="1"/>
      <c r="H35" s="1"/>
      <c r="I35" s="1"/>
      <c r="J35" s="1"/>
    </row>
    <row r="36" spans="1:10" x14ac:dyDescent="0.2">
      <c r="A36" s="18" t="s">
        <v>453</v>
      </c>
      <c r="B36" s="1"/>
      <c r="C36" s="1"/>
      <c r="D36" s="1"/>
      <c r="E36" s="1"/>
      <c r="F36" s="1"/>
      <c r="G36" s="1"/>
      <c r="H36" s="1"/>
      <c r="I36" s="1"/>
      <c r="J36" s="1"/>
    </row>
    <row r="37" spans="1:10" x14ac:dyDescent="0.2">
      <c r="A37" s="18" t="s">
        <v>454</v>
      </c>
      <c r="B37" s="1"/>
      <c r="C37" s="1"/>
      <c r="D37" s="1"/>
      <c r="E37" s="1"/>
      <c r="F37" s="1"/>
      <c r="G37" s="1"/>
      <c r="H37" s="1"/>
      <c r="I37" s="1"/>
      <c r="J37" s="1"/>
    </row>
    <row r="38" spans="1:10" x14ac:dyDescent="0.2">
      <c r="A38" s="18" t="s">
        <v>455</v>
      </c>
      <c r="B38" s="1"/>
      <c r="C38" s="1"/>
      <c r="D38" s="1"/>
      <c r="E38" s="1"/>
      <c r="F38" s="1"/>
      <c r="G38" s="1"/>
      <c r="H38" s="1"/>
      <c r="I38" s="1"/>
      <c r="J38" s="1"/>
    </row>
    <row r="39" spans="1:10" x14ac:dyDescent="0.2">
      <c r="A39" s="18" t="s">
        <v>464</v>
      </c>
      <c r="B39" s="1"/>
      <c r="C39" s="1"/>
      <c r="D39" s="1"/>
      <c r="E39" s="1"/>
      <c r="F39" s="1"/>
      <c r="G39" s="1"/>
      <c r="H39" s="1"/>
      <c r="I39" s="1"/>
      <c r="J39" s="1"/>
    </row>
    <row r="40" spans="1:10" x14ac:dyDescent="0.2">
      <c r="A40" s="18" t="s">
        <v>465</v>
      </c>
      <c r="B40" s="1"/>
      <c r="C40" s="1"/>
      <c r="D40" s="1"/>
      <c r="E40" s="1"/>
      <c r="F40" s="1"/>
      <c r="G40" s="1"/>
      <c r="H40" s="1"/>
      <c r="I40" s="1"/>
      <c r="J40" s="1"/>
    </row>
    <row r="41" spans="1:10" x14ac:dyDescent="0.2">
      <c r="A41" s="18" t="s">
        <v>466</v>
      </c>
      <c r="B41" s="1"/>
      <c r="C41" s="1"/>
      <c r="D41" s="1"/>
      <c r="E41" s="1"/>
      <c r="F41" s="1"/>
      <c r="G41" s="1"/>
      <c r="H41" s="1"/>
      <c r="I41" s="1"/>
      <c r="J41" s="1"/>
    </row>
    <row r="42" spans="1:10" x14ac:dyDescent="0.2">
      <c r="A42" s="18" t="s">
        <v>467</v>
      </c>
      <c r="B42" s="1"/>
      <c r="C42" s="1"/>
      <c r="D42" s="1"/>
      <c r="E42" s="1"/>
      <c r="F42" s="1"/>
      <c r="G42" s="1"/>
      <c r="H42" s="1"/>
      <c r="I42" s="1"/>
      <c r="J42" s="1"/>
    </row>
    <row r="43" spans="1:10" x14ac:dyDescent="0.2">
      <c r="A43" s="18" t="s">
        <v>468</v>
      </c>
      <c r="B43" s="1"/>
      <c r="C43" s="1"/>
      <c r="D43" s="1"/>
      <c r="E43" s="1"/>
      <c r="F43" s="1"/>
      <c r="G43" s="1"/>
      <c r="H43" s="1"/>
      <c r="I43" s="1"/>
      <c r="J43" s="1"/>
    </row>
    <row r="44" spans="1:10" x14ac:dyDescent="0.2">
      <c r="A44" s="18" t="s">
        <v>469</v>
      </c>
      <c r="B44" s="1"/>
      <c r="C44" s="1"/>
      <c r="D44" s="1"/>
      <c r="E44" s="1"/>
      <c r="F44" s="1"/>
      <c r="G44" s="1"/>
      <c r="H44" s="1"/>
      <c r="I44" s="1"/>
      <c r="J44" s="1"/>
    </row>
    <row r="45" spans="1:10" x14ac:dyDescent="0.2">
      <c r="A45" s="18" t="s">
        <v>470</v>
      </c>
      <c r="B45" s="1"/>
      <c r="C45" s="1"/>
      <c r="D45" s="1"/>
      <c r="E45" s="1"/>
      <c r="F45" s="1"/>
      <c r="G45" s="1"/>
      <c r="H45" s="1"/>
      <c r="I45" s="1"/>
      <c r="J45" s="1"/>
    </row>
    <row r="46" spans="1:10" x14ac:dyDescent="0.2">
      <c r="A46" s="18" t="s">
        <v>471</v>
      </c>
      <c r="B46" s="1"/>
      <c r="C46" s="1"/>
      <c r="D46" s="1"/>
      <c r="E46" s="1"/>
      <c r="F46" s="1"/>
      <c r="G46" s="1"/>
      <c r="H46" s="1"/>
      <c r="I46" s="1"/>
      <c r="J46" s="1"/>
    </row>
    <row r="47" spans="1:10" x14ac:dyDescent="0.2">
      <c r="A47" s="18" t="s">
        <v>472</v>
      </c>
      <c r="B47" s="1"/>
      <c r="C47" s="1"/>
      <c r="D47" s="1"/>
      <c r="E47" s="1"/>
      <c r="F47" s="1"/>
      <c r="G47" s="1"/>
      <c r="H47" s="1"/>
      <c r="I47" s="1"/>
      <c r="J47" s="1"/>
    </row>
    <row r="48" spans="1:10" x14ac:dyDescent="0.2">
      <c r="A48" s="18" t="s">
        <v>15</v>
      </c>
      <c r="B48" s="1"/>
      <c r="C48" s="1"/>
      <c r="D48" s="1"/>
      <c r="E48" s="1"/>
      <c r="F48" s="1"/>
      <c r="G48" s="1"/>
      <c r="H48" s="1"/>
      <c r="I48" s="1"/>
      <c r="J48" s="1"/>
    </row>
  </sheetData>
  <mergeCells count="14">
    <mergeCell ref="G6:G7"/>
    <mergeCell ref="H6:H7"/>
    <mergeCell ref="I6:I7"/>
    <mergeCell ref="E6:E7"/>
    <mergeCell ref="A1:J1"/>
    <mergeCell ref="A2:J2"/>
    <mergeCell ref="A3:J3"/>
    <mergeCell ref="A5:J5"/>
    <mergeCell ref="A6:A7"/>
    <mergeCell ref="B6:B7"/>
    <mergeCell ref="C6:C7"/>
    <mergeCell ref="D6:D7"/>
    <mergeCell ref="J6:J7"/>
    <mergeCell ref="F6:F7"/>
  </mergeCells>
  <dataValidations count="4">
    <dataValidation type="list" allowBlank="1" showInputMessage="1" showErrorMessage="1" sqref="D8:D48">
      <formula1>"Initial training, Update training"</formula1>
    </dataValidation>
    <dataValidation type="list" allowBlank="1" showInputMessage="1" showErrorMessage="1" sqref="G8:G48">
      <formula1>"Staff performing cleaning tasks, Managers overseeing cleaning tasks"</formula1>
    </dataValidation>
    <dataValidation type="list" allowBlank="1" showInputMessage="1" showErrorMessage="1" sqref="H8:I48">
      <formula1>"Yes, No"</formula1>
    </dataValidation>
    <dataValidation type="list" allowBlank="1" showInputMessage="1" showErrorMessage="1" sqref="E8:E48">
      <formula1>"Internal training, External training (I provide training certificate/s)"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H58"/>
  <sheetViews>
    <sheetView zoomScale="110" zoomScaleNormal="110" workbookViewId="0">
      <selection activeCell="E9" sqref="E9"/>
    </sheetView>
  </sheetViews>
  <sheetFormatPr defaultColWidth="11.42578125" defaultRowHeight="12.75" x14ac:dyDescent="0.2"/>
  <cols>
    <col min="2" max="2" width="19.85546875" customWidth="1"/>
    <col min="3" max="3" width="18.85546875" bestFit="1" customWidth="1"/>
    <col min="4" max="4" width="22.42578125" bestFit="1" customWidth="1"/>
    <col min="5" max="5" width="24.42578125" customWidth="1"/>
    <col min="6" max="6" width="42.42578125" customWidth="1"/>
    <col min="7" max="7" width="37.85546875" bestFit="1" customWidth="1"/>
    <col min="8" max="8" width="42.140625" customWidth="1"/>
  </cols>
  <sheetData>
    <row r="1" spans="1:8" ht="15" x14ac:dyDescent="0.2">
      <c r="A1" s="36" t="s">
        <v>1</v>
      </c>
      <c r="B1" s="37"/>
      <c r="C1" s="37"/>
      <c r="D1" s="37"/>
      <c r="E1" s="37"/>
      <c r="F1" s="37"/>
      <c r="G1" s="37"/>
      <c r="H1" s="37"/>
    </row>
    <row r="2" spans="1:8" ht="15" x14ac:dyDescent="0.2">
      <c r="A2" s="38" t="s">
        <v>2</v>
      </c>
      <c r="B2" s="39"/>
      <c r="C2" s="39"/>
      <c r="D2" s="39"/>
      <c r="E2" s="39"/>
      <c r="F2" s="39"/>
      <c r="G2" s="39"/>
      <c r="H2" s="39"/>
    </row>
    <row r="3" spans="1:8" ht="15.75" thickBot="1" x14ac:dyDescent="0.25">
      <c r="A3" s="40" t="s">
        <v>107</v>
      </c>
      <c r="B3" s="41"/>
      <c r="C3" s="41"/>
      <c r="D3" s="41"/>
      <c r="E3" s="41"/>
      <c r="F3" s="41"/>
      <c r="G3" s="41"/>
      <c r="H3" s="41"/>
    </row>
    <row r="4" spans="1:8" ht="15" x14ac:dyDescent="0.2">
      <c r="A4" s="6"/>
      <c r="B4" s="6"/>
      <c r="C4" s="6"/>
      <c r="D4" s="6"/>
      <c r="E4" s="6"/>
      <c r="F4" s="6"/>
      <c r="G4" s="6"/>
      <c r="H4" s="6"/>
    </row>
    <row r="5" spans="1:8" ht="39.6" customHeight="1" x14ac:dyDescent="0.2">
      <c r="A5" s="49" t="s">
        <v>282</v>
      </c>
      <c r="B5" s="49"/>
      <c r="C5" s="49"/>
      <c r="D5" s="49"/>
      <c r="E5" s="49"/>
      <c r="F5" s="49"/>
      <c r="G5" s="49"/>
      <c r="H5" s="49"/>
    </row>
    <row r="6" spans="1:8" ht="38.25" x14ac:dyDescent="0.2">
      <c r="A6" s="50"/>
      <c r="B6" s="44" t="s">
        <v>201</v>
      </c>
      <c r="C6" s="44" t="s">
        <v>13</v>
      </c>
      <c r="D6" s="44" t="s">
        <v>202</v>
      </c>
      <c r="E6" s="42" t="s">
        <v>292</v>
      </c>
      <c r="F6" s="42" t="s">
        <v>293</v>
      </c>
      <c r="G6" s="42" t="s">
        <v>162</v>
      </c>
      <c r="H6" s="12" t="s">
        <v>203</v>
      </c>
    </row>
    <row r="7" spans="1:8" ht="18" customHeight="1" x14ac:dyDescent="0.2">
      <c r="A7" s="51"/>
      <c r="B7" s="45"/>
      <c r="C7" s="45"/>
      <c r="D7" s="45"/>
      <c r="E7" s="43"/>
      <c r="F7" s="43"/>
      <c r="G7" s="43"/>
      <c r="H7" s="13">
        <f>SUM(H8:H58)*100/SUM(D8:D58)</f>
        <v>75</v>
      </c>
    </row>
    <row r="8" spans="1:8" x14ac:dyDescent="0.2">
      <c r="A8" s="2" t="s">
        <v>3</v>
      </c>
      <c r="B8" s="1"/>
      <c r="C8" s="1"/>
      <c r="D8" s="1">
        <v>2</v>
      </c>
      <c r="E8" s="1" t="s">
        <v>536</v>
      </c>
      <c r="F8" s="1"/>
      <c r="G8" s="1"/>
      <c r="H8" s="5">
        <f>IF(E8="≥1:100", 0,D8)</f>
        <v>0</v>
      </c>
    </row>
    <row r="9" spans="1:8" x14ac:dyDescent="0.2">
      <c r="A9" s="2" t="s">
        <v>4</v>
      </c>
      <c r="B9" s="1"/>
      <c r="C9" s="1"/>
      <c r="D9" s="1">
        <v>6</v>
      </c>
      <c r="E9" s="1" t="s">
        <v>537</v>
      </c>
      <c r="F9" s="1"/>
      <c r="G9" s="1"/>
      <c r="H9" s="5">
        <f t="shared" ref="H9:H58" si="0">IF(E9="≥1:100", 0,D9)</f>
        <v>6</v>
      </c>
    </row>
    <row r="10" spans="1:8" x14ac:dyDescent="0.2">
      <c r="A10" s="2" t="s">
        <v>5</v>
      </c>
      <c r="B10" s="1"/>
      <c r="C10" s="1"/>
      <c r="D10" s="1"/>
      <c r="E10" s="1"/>
      <c r="F10" s="1"/>
      <c r="G10" s="1"/>
      <c r="H10" s="5">
        <f t="shared" si="0"/>
        <v>0</v>
      </c>
    </row>
    <row r="11" spans="1:8" x14ac:dyDescent="0.2">
      <c r="A11" s="2" t="s">
        <v>6</v>
      </c>
      <c r="B11" s="1"/>
      <c r="C11" s="1"/>
      <c r="D11" s="1"/>
      <c r="E11" s="1"/>
      <c r="F11" s="1"/>
      <c r="G11" s="1"/>
      <c r="H11" s="5">
        <f t="shared" si="0"/>
        <v>0</v>
      </c>
    </row>
    <row r="12" spans="1:8" x14ac:dyDescent="0.2">
      <c r="A12" s="2" t="s">
        <v>7</v>
      </c>
      <c r="B12" s="1"/>
      <c r="C12" s="1"/>
      <c r="D12" s="1"/>
      <c r="E12" s="1"/>
      <c r="F12" s="1"/>
      <c r="G12" s="1"/>
      <c r="H12" s="5">
        <f t="shared" si="0"/>
        <v>0</v>
      </c>
    </row>
    <row r="13" spans="1:8" x14ac:dyDescent="0.2">
      <c r="A13" s="2" t="s">
        <v>8</v>
      </c>
      <c r="B13" s="1"/>
      <c r="C13" s="1"/>
      <c r="D13" s="1"/>
      <c r="E13" s="1"/>
      <c r="F13" s="1"/>
      <c r="G13" s="1"/>
      <c r="H13" s="5">
        <f t="shared" si="0"/>
        <v>0</v>
      </c>
    </row>
    <row r="14" spans="1:8" x14ac:dyDescent="0.2">
      <c r="A14" s="2" t="s">
        <v>9</v>
      </c>
      <c r="B14" s="1"/>
      <c r="C14" s="1"/>
      <c r="D14" s="1"/>
      <c r="E14" s="1"/>
      <c r="F14" s="1"/>
      <c r="G14" s="1"/>
      <c r="H14" s="5">
        <f t="shared" si="0"/>
        <v>0</v>
      </c>
    </row>
    <row r="15" spans="1:8" x14ac:dyDescent="0.2">
      <c r="A15" s="2" t="s">
        <v>10</v>
      </c>
      <c r="B15" s="1"/>
      <c r="C15" s="1"/>
      <c r="D15" s="1"/>
      <c r="E15" s="1"/>
      <c r="F15" s="1"/>
      <c r="G15" s="1"/>
      <c r="H15" s="5">
        <f t="shared" si="0"/>
        <v>0</v>
      </c>
    </row>
    <row r="16" spans="1:8" x14ac:dyDescent="0.2">
      <c r="A16" s="2" t="s">
        <v>11</v>
      </c>
      <c r="B16" s="1"/>
      <c r="C16" s="1"/>
      <c r="D16" s="1"/>
      <c r="E16" s="1"/>
      <c r="F16" s="1"/>
      <c r="G16" s="1"/>
      <c r="H16" s="5">
        <f t="shared" si="0"/>
        <v>0</v>
      </c>
    </row>
    <row r="17" spans="1:8" x14ac:dyDescent="0.2">
      <c r="A17" s="2" t="s">
        <v>12</v>
      </c>
      <c r="B17" s="1"/>
      <c r="C17" s="1"/>
      <c r="D17" s="1"/>
      <c r="E17" s="1"/>
      <c r="F17" s="1"/>
      <c r="G17" s="1"/>
      <c r="H17" s="5">
        <f t="shared" si="0"/>
        <v>0</v>
      </c>
    </row>
    <row r="18" spans="1:8" x14ac:dyDescent="0.2">
      <c r="A18" s="2" t="s">
        <v>16</v>
      </c>
      <c r="B18" s="1"/>
      <c r="C18" s="1"/>
      <c r="D18" s="1"/>
      <c r="E18" s="1"/>
      <c r="F18" s="1"/>
      <c r="G18" s="1"/>
      <c r="H18" s="5">
        <f t="shared" si="0"/>
        <v>0</v>
      </c>
    </row>
    <row r="19" spans="1:8" x14ac:dyDescent="0.2">
      <c r="A19" s="2" t="s">
        <v>17</v>
      </c>
      <c r="B19" s="1"/>
      <c r="C19" s="1"/>
      <c r="D19" s="1"/>
      <c r="E19" s="1"/>
      <c r="F19" s="1"/>
      <c r="G19" s="1"/>
      <c r="H19" s="5">
        <f t="shared" si="0"/>
        <v>0</v>
      </c>
    </row>
    <row r="20" spans="1:8" x14ac:dyDescent="0.2">
      <c r="A20" s="2" t="s">
        <v>18</v>
      </c>
      <c r="B20" s="1"/>
      <c r="C20" s="1"/>
      <c r="D20" s="1"/>
      <c r="E20" s="1"/>
      <c r="F20" s="1"/>
      <c r="G20" s="1"/>
      <c r="H20" s="5">
        <f t="shared" si="0"/>
        <v>0</v>
      </c>
    </row>
    <row r="21" spans="1:8" x14ac:dyDescent="0.2">
      <c r="A21" s="2" t="s">
        <v>19</v>
      </c>
      <c r="B21" s="1"/>
      <c r="C21" s="1"/>
      <c r="D21" s="1"/>
      <c r="E21" s="1"/>
      <c r="F21" s="1"/>
      <c r="G21" s="1"/>
      <c r="H21" s="5">
        <f t="shared" si="0"/>
        <v>0</v>
      </c>
    </row>
    <row r="22" spans="1:8" x14ac:dyDescent="0.2">
      <c r="A22" s="2" t="s">
        <v>20</v>
      </c>
      <c r="B22" s="1"/>
      <c r="C22" s="1"/>
      <c r="D22" s="1"/>
      <c r="E22" s="1"/>
      <c r="F22" s="1"/>
      <c r="G22" s="1"/>
      <c r="H22" s="5">
        <f t="shared" si="0"/>
        <v>0</v>
      </c>
    </row>
    <row r="23" spans="1:8" x14ac:dyDescent="0.2">
      <c r="A23" s="2" t="s">
        <v>21</v>
      </c>
      <c r="B23" s="1"/>
      <c r="C23" s="1"/>
      <c r="D23" s="1"/>
      <c r="E23" s="1"/>
      <c r="F23" s="1"/>
      <c r="G23" s="1"/>
      <c r="H23" s="5">
        <f t="shared" si="0"/>
        <v>0</v>
      </c>
    </row>
    <row r="24" spans="1:8" x14ac:dyDescent="0.2">
      <c r="A24" s="2" t="s">
        <v>22</v>
      </c>
      <c r="B24" s="1"/>
      <c r="C24" s="1"/>
      <c r="D24" s="1"/>
      <c r="E24" s="1"/>
      <c r="F24" s="1"/>
      <c r="G24" s="1"/>
      <c r="H24" s="5">
        <f t="shared" si="0"/>
        <v>0</v>
      </c>
    </row>
    <row r="25" spans="1:8" x14ac:dyDescent="0.2">
      <c r="A25" s="2" t="s">
        <v>23</v>
      </c>
      <c r="B25" s="1"/>
      <c r="C25" s="1"/>
      <c r="D25" s="1"/>
      <c r="E25" s="1"/>
      <c r="F25" s="1"/>
      <c r="G25" s="1"/>
      <c r="H25" s="5">
        <f t="shared" si="0"/>
        <v>0</v>
      </c>
    </row>
    <row r="26" spans="1:8" x14ac:dyDescent="0.2">
      <c r="A26" s="2" t="s">
        <v>24</v>
      </c>
      <c r="B26" s="1"/>
      <c r="C26" s="1"/>
      <c r="D26" s="1"/>
      <c r="E26" s="1"/>
      <c r="F26" s="1"/>
      <c r="G26" s="1"/>
      <c r="H26" s="5">
        <f t="shared" si="0"/>
        <v>0</v>
      </c>
    </row>
    <row r="27" spans="1:8" x14ac:dyDescent="0.2">
      <c r="A27" s="2" t="s">
        <v>25</v>
      </c>
      <c r="B27" s="1"/>
      <c r="C27" s="1"/>
      <c r="D27" s="1"/>
      <c r="E27" s="1"/>
      <c r="F27" s="1"/>
      <c r="G27" s="1"/>
      <c r="H27" s="5">
        <f t="shared" si="0"/>
        <v>0</v>
      </c>
    </row>
    <row r="28" spans="1:8" x14ac:dyDescent="0.2">
      <c r="A28" s="2" t="s">
        <v>26</v>
      </c>
      <c r="B28" s="1"/>
      <c r="C28" s="1"/>
      <c r="D28" s="1"/>
      <c r="E28" s="1"/>
      <c r="F28" s="1"/>
      <c r="G28" s="1"/>
      <c r="H28" s="5">
        <f t="shared" si="0"/>
        <v>0</v>
      </c>
    </row>
    <row r="29" spans="1:8" x14ac:dyDescent="0.2">
      <c r="A29" s="2" t="s">
        <v>27</v>
      </c>
      <c r="B29" s="1"/>
      <c r="C29" s="1"/>
      <c r="D29" s="1"/>
      <c r="E29" s="1"/>
      <c r="F29" s="1"/>
      <c r="G29" s="1"/>
      <c r="H29" s="5">
        <f t="shared" si="0"/>
        <v>0</v>
      </c>
    </row>
    <row r="30" spans="1:8" x14ac:dyDescent="0.2">
      <c r="A30" s="2" t="s">
        <v>28</v>
      </c>
      <c r="B30" s="1"/>
      <c r="C30" s="1"/>
      <c r="D30" s="1"/>
      <c r="E30" s="1"/>
      <c r="F30" s="1"/>
      <c r="G30" s="1"/>
      <c r="H30" s="5">
        <f t="shared" si="0"/>
        <v>0</v>
      </c>
    </row>
    <row r="31" spans="1:8" x14ac:dyDescent="0.2">
      <c r="A31" s="2" t="s">
        <v>29</v>
      </c>
      <c r="B31" s="1"/>
      <c r="C31" s="1"/>
      <c r="D31" s="1"/>
      <c r="E31" s="1"/>
      <c r="F31" s="1"/>
      <c r="G31" s="1"/>
      <c r="H31" s="5">
        <f t="shared" si="0"/>
        <v>0</v>
      </c>
    </row>
    <row r="32" spans="1:8" x14ac:dyDescent="0.2">
      <c r="A32" s="2" t="s">
        <v>30</v>
      </c>
      <c r="B32" s="1"/>
      <c r="C32" s="1"/>
      <c r="D32" s="1"/>
      <c r="E32" s="1"/>
      <c r="F32" s="1"/>
      <c r="G32" s="1"/>
      <c r="H32" s="5">
        <f t="shared" si="0"/>
        <v>0</v>
      </c>
    </row>
    <row r="33" spans="1:8" x14ac:dyDescent="0.2">
      <c r="A33" s="2" t="s">
        <v>31</v>
      </c>
      <c r="B33" s="1"/>
      <c r="C33" s="1"/>
      <c r="D33" s="1"/>
      <c r="E33" s="1"/>
      <c r="F33" s="1"/>
      <c r="G33" s="1"/>
      <c r="H33" s="5">
        <f t="shared" si="0"/>
        <v>0</v>
      </c>
    </row>
    <row r="34" spans="1:8" x14ac:dyDescent="0.2">
      <c r="A34" s="2" t="s">
        <v>32</v>
      </c>
      <c r="B34" s="1"/>
      <c r="C34" s="1"/>
      <c r="D34" s="1"/>
      <c r="E34" s="1"/>
      <c r="F34" s="1"/>
      <c r="G34" s="1"/>
      <c r="H34" s="5">
        <f t="shared" si="0"/>
        <v>0</v>
      </c>
    </row>
    <row r="35" spans="1:8" x14ac:dyDescent="0.2">
      <c r="A35" s="2" t="s">
        <v>33</v>
      </c>
      <c r="B35" s="1"/>
      <c r="C35" s="1"/>
      <c r="D35" s="1"/>
      <c r="E35" s="1"/>
      <c r="F35" s="1"/>
      <c r="G35" s="1"/>
      <c r="H35" s="5">
        <f t="shared" si="0"/>
        <v>0</v>
      </c>
    </row>
    <row r="36" spans="1:8" x14ac:dyDescent="0.2">
      <c r="A36" s="2" t="s">
        <v>34</v>
      </c>
      <c r="B36" s="1"/>
      <c r="C36" s="1"/>
      <c r="D36" s="1"/>
      <c r="E36" s="1"/>
      <c r="F36" s="1"/>
      <c r="G36" s="1"/>
      <c r="H36" s="5">
        <f t="shared" si="0"/>
        <v>0</v>
      </c>
    </row>
    <row r="37" spans="1:8" x14ac:dyDescent="0.2">
      <c r="A37" s="2" t="s">
        <v>35</v>
      </c>
      <c r="B37" s="1"/>
      <c r="C37" s="1"/>
      <c r="D37" s="1"/>
      <c r="E37" s="1"/>
      <c r="F37" s="1"/>
      <c r="G37" s="1"/>
      <c r="H37" s="5">
        <f t="shared" si="0"/>
        <v>0</v>
      </c>
    </row>
    <row r="38" spans="1:8" x14ac:dyDescent="0.2">
      <c r="A38" s="2" t="s">
        <v>37</v>
      </c>
      <c r="B38" s="1"/>
      <c r="C38" s="1"/>
      <c r="D38" s="1"/>
      <c r="E38" s="1"/>
      <c r="F38" s="1"/>
      <c r="G38" s="1"/>
      <c r="H38" s="5">
        <f t="shared" si="0"/>
        <v>0</v>
      </c>
    </row>
    <row r="39" spans="1:8" x14ac:dyDescent="0.2">
      <c r="A39" s="2" t="s">
        <v>38</v>
      </c>
      <c r="B39" s="1"/>
      <c r="C39" s="1"/>
      <c r="D39" s="1"/>
      <c r="E39" s="1"/>
      <c r="F39" s="1"/>
      <c r="G39" s="1"/>
      <c r="H39" s="5">
        <f t="shared" si="0"/>
        <v>0</v>
      </c>
    </row>
    <row r="40" spans="1:8" x14ac:dyDescent="0.2">
      <c r="A40" s="2" t="s">
        <v>39</v>
      </c>
      <c r="B40" s="1"/>
      <c r="C40" s="1"/>
      <c r="D40" s="1"/>
      <c r="E40" s="1"/>
      <c r="F40" s="1"/>
      <c r="G40" s="1"/>
      <c r="H40" s="5">
        <f t="shared" si="0"/>
        <v>0</v>
      </c>
    </row>
    <row r="41" spans="1:8" x14ac:dyDescent="0.2">
      <c r="A41" s="2" t="s">
        <v>40</v>
      </c>
      <c r="B41" s="1"/>
      <c r="C41" s="1"/>
      <c r="D41" s="1"/>
      <c r="E41" s="1"/>
      <c r="F41" s="1"/>
      <c r="G41" s="1"/>
      <c r="H41" s="5">
        <f t="shared" si="0"/>
        <v>0</v>
      </c>
    </row>
    <row r="42" spans="1:8" x14ac:dyDescent="0.2">
      <c r="A42" s="2" t="s">
        <v>41</v>
      </c>
      <c r="B42" s="1"/>
      <c r="C42" s="1"/>
      <c r="D42" s="1"/>
      <c r="E42" s="1"/>
      <c r="F42" s="1"/>
      <c r="G42" s="1"/>
      <c r="H42" s="5">
        <f t="shared" si="0"/>
        <v>0</v>
      </c>
    </row>
    <row r="43" spans="1:8" x14ac:dyDescent="0.2">
      <c r="A43" s="2" t="s">
        <v>42</v>
      </c>
      <c r="B43" s="1"/>
      <c r="C43" s="1"/>
      <c r="D43" s="1"/>
      <c r="E43" s="1"/>
      <c r="F43" s="1"/>
      <c r="G43" s="1"/>
      <c r="H43" s="5">
        <f t="shared" si="0"/>
        <v>0</v>
      </c>
    </row>
    <row r="44" spans="1:8" x14ac:dyDescent="0.2">
      <c r="A44" s="2" t="s">
        <v>43</v>
      </c>
      <c r="B44" s="1"/>
      <c r="C44" s="1"/>
      <c r="D44" s="1"/>
      <c r="E44" s="1"/>
      <c r="F44" s="1"/>
      <c r="G44" s="1"/>
      <c r="H44" s="5">
        <f t="shared" si="0"/>
        <v>0</v>
      </c>
    </row>
    <row r="45" spans="1:8" x14ac:dyDescent="0.2">
      <c r="A45" s="2" t="s">
        <v>44</v>
      </c>
      <c r="B45" s="1"/>
      <c r="C45" s="1"/>
      <c r="D45" s="1"/>
      <c r="E45" s="1"/>
      <c r="F45" s="1"/>
      <c r="G45" s="1"/>
      <c r="H45" s="5">
        <f t="shared" si="0"/>
        <v>0</v>
      </c>
    </row>
    <row r="46" spans="1:8" x14ac:dyDescent="0.2">
      <c r="A46" s="2" t="s">
        <v>45</v>
      </c>
      <c r="B46" s="1"/>
      <c r="C46" s="1"/>
      <c r="D46" s="1"/>
      <c r="E46" s="1"/>
      <c r="F46" s="1"/>
      <c r="G46" s="1"/>
      <c r="H46" s="5">
        <f t="shared" si="0"/>
        <v>0</v>
      </c>
    </row>
    <row r="47" spans="1:8" x14ac:dyDescent="0.2">
      <c r="A47" s="2" t="s">
        <v>46</v>
      </c>
      <c r="B47" s="1"/>
      <c r="C47" s="1"/>
      <c r="D47" s="1"/>
      <c r="E47" s="1"/>
      <c r="F47" s="1"/>
      <c r="G47" s="1"/>
      <c r="H47" s="5">
        <f t="shared" si="0"/>
        <v>0</v>
      </c>
    </row>
    <row r="48" spans="1:8" x14ac:dyDescent="0.2">
      <c r="A48" s="2" t="s">
        <v>47</v>
      </c>
      <c r="B48" s="1"/>
      <c r="C48" s="1"/>
      <c r="D48" s="1"/>
      <c r="E48" s="1"/>
      <c r="F48" s="1"/>
      <c r="G48" s="1"/>
      <c r="H48" s="5">
        <f t="shared" si="0"/>
        <v>0</v>
      </c>
    </row>
    <row r="49" spans="1:8" x14ac:dyDescent="0.2">
      <c r="A49" s="2" t="s">
        <v>48</v>
      </c>
      <c r="B49" s="1"/>
      <c r="C49" s="1"/>
      <c r="D49" s="1"/>
      <c r="E49" s="1"/>
      <c r="F49" s="1"/>
      <c r="G49" s="1"/>
      <c r="H49" s="5">
        <f t="shared" si="0"/>
        <v>0</v>
      </c>
    </row>
    <row r="50" spans="1:8" x14ac:dyDescent="0.2">
      <c r="A50" s="2" t="s">
        <v>49</v>
      </c>
      <c r="B50" s="1"/>
      <c r="C50" s="1"/>
      <c r="D50" s="1"/>
      <c r="E50" s="1"/>
      <c r="F50" s="1"/>
      <c r="G50" s="1"/>
      <c r="H50" s="5">
        <f t="shared" si="0"/>
        <v>0</v>
      </c>
    </row>
    <row r="51" spans="1:8" x14ac:dyDescent="0.2">
      <c r="A51" s="2" t="s">
        <v>50</v>
      </c>
      <c r="B51" s="1"/>
      <c r="C51" s="1"/>
      <c r="D51" s="1"/>
      <c r="E51" s="1"/>
      <c r="F51" s="1"/>
      <c r="G51" s="1"/>
      <c r="H51" s="5">
        <f t="shared" si="0"/>
        <v>0</v>
      </c>
    </row>
    <row r="52" spans="1:8" x14ac:dyDescent="0.2">
      <c r="A52" s="2" t="s">
        <v>51</v>
      </c>
      <c r="B52" s="1"/>
      <c r="C52" s="1"/>
      <c r="D52" s="1"/>
      <c r="E52" s="1"/>
      <c r="F52" s="1"/>
      <c r="G52" s="1"/>
      <c r="H52" s="5">
        <f t="shared" si="0"/>
        <v>0</v>
      </c>
    </row>
    <row r="53" spans="1:8" x14ac:dyDescent="0.2">
      <c r="A53" s="2" t="s">
        <v>52</v>
      </c>
      <c r="B53" s="1"/>
      <c r="C53" s="1"/>
      <c r="D53" s="1"/>
      <c r="E53" s="1"/>
      <c r="F53" s="1"/>
      <c r="G53" s="1"/>
      <c r="H53" s="5">
        <f t="shared" si="0"/>
        <v>0</v>
      </c>
    </row>
    <row r="54" spans="1:8" x14ac:dyDescent="0.2">
      <c r="A54" s="2" t="s">
        <v>53</v>
      </c>
      <c r="B54" s="1"/>
      <c r="C54" s="1"/>
      <c r="D54" s="1"/>
      <c r="E54" s="1"/>
      <c r="F54" s="1"/>
      <c r="G54" s="1"/>
      <c r="H54" s="5">
        <f t="shared" si="0"/>
        <v>0</v>
      </c>
    </row>
    <row r="55" spans="1:8" x14ac:dyDescent="0.2">
      <c r="A55" s="2" t="s">
        <v>54</v>
      </c>
      <c r="B55" s="1"/>
      <c r="C55" s="1"/>
      <c r="D55" s="1"/>
      <c r="E55" s="1"/>
      <c r="F55" s="1"/>
      <c r="G55" s="1"/>
      <c r="H55" s="5">
        <f t="shared" si="0"/>
        <v>0</v>
      </c>
    </row>
    <row r="56" spans="1:8" x14ac:dyDescent="0.2">
      <c r="A56" s="2" t="s">
        <v>55</v>
      </c>
      <c r="B56" s="1"/>
      <c r="C56" s="1"/>
      <c r="D56" s="1"/>
      <c r="E56" s="1"/>
      <c r="F56" s="1"/>
      <c r="G56" s="1"/>
      <c r="H56" s="5">
        <f t="shared" si="0"/>
        <v>0</v>
      </c>
    </row>
    <row r="57" spans="1:8" x14ac:dyDescent="0.2">
      <c r="A57" s="2" t="s">
        <v>56</v>
      </c>
      <c r="B57" s="1"/>
      <c r="C57" s="1"/>
      <c r="D57" s="1"/>
      <c r="E57" s="1"/>
      <c r="F57" s="1"/>
      <c r="G57" s="1"/>
      <c r="H57" s="5">
        <f t="shared" si="0"/>
        <v>0</v>
      </c>
    </row>
    <row r="58" spans="1:8" x14ac:dyDescent="0.2">
      <c r="A58" s="2" t="s">
        <v>15</v>
      </c>
      <c r="B58" s="1"/>
      <c r="C58" s="1"/>
      <c r="D58" s="1"/>
      <c r="E58" s="1"/>
      <c r="F58" s="1"/>
      <c r="G58" s="1"/>
      <c r="H58" s="5">
        <f t="shared" si="0"/>
        <v>0</v>
      </c>
    </row>
  </sheetData>
  <mergeCells count="11">
    <mergeCell ref="F6:F7"/>
    <mergeCell ref="G6:G7"/>
    <mergeCell ref="A1:H1"/>
    <mergeCell ref="A2:H2"/>
    <mergeCell ref="A3:H3"/>
    <mergeCell ref="A5:H5"/>
    <mergeCell ref="A6:A7"/>
    <mergeCell ref="B6:B7"/>
    <mergeCell ref="C6:C7"/>
    <mergeCell ref="D6:D7"/>
    <mergeCell ref="E6:E7"/>
  </mergeCells>
  <conditionalFormatting sqref="H7">
    <cfRule type="cellIs" dxfId="6" priority="1" operator="greaterThanOrEqual">
      <formula>15</formula>
    </cfRule>
  </conditionalFormatting>
  <dataValidations count="2">
    <dataValidation type="list" allowBlank="1" showInputMessage="1" showErrorMessage="1" sqref="F8:F58">
      <formula1>"Safety data sheets, User instructions, Other"</formula1>
    </dataValidation>
    <dataValidation type="list" allowBlank="1" showInputMessage="1" showErrorMessage="1" sqref="E8:E58">
      <formula1>"≥1:100, &lt;1:100"</formula1>
    </dataValidation>
  </dataValidations>
  <pageMargins left="0.7" right="0.7" top="0.75" bottom="0.75" header="0.3" footer="0.3"/>
  <pageSetup paperSize="9" orientation="portrait" r:id="rId1"/>
  <ignoredErrors>
    <ignoredError sqref="H7" evalError="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58"/>
  <sheetViews>
    <sheetView tabSelected="1" zoomScale="90" zoomScaleNormal="90" workbookViewId="0">
      <selection activeCell="D21" sqref="D21"/>
    </sheetView>
  </sheetViews>
  <sheetFormatPr defaultColWidth="11.42578125" defaultRowHeight="12.75" x14ac:dyDescent="0.2"/>
  <cols>
    <col min="1" max="1" width="12.85546875" customWidth="1"/>
    <col min="2" max="2" width="14.42578125" bestFit="1" customWidth="1"/>
    <col min="3" max="3" width="18.42578125" bestFit="1" customWidth="1"/>
    <col min="4" max="4" width="14.140625" customWidth="1"/>
    <col min="5" max="5" width="25" customWidth="1"/>
    <col min="6" max="6" width="22.42578125" customWidth="1"/>
    <col min="7" max="7" width="31.85546875" customWidth="1"/>
    <col min="8" max="8" width="35.140625" customWidth="1"/>
    <col min="9" max="9" width="28.28515625" customWidth="1"/>
  </cols>
  <sheetData>
    <row r="1" spans="1:9" ht="15" customHeight="1" x14ac:dyDescent="0.2">
      <c r="A1" s="36" t="s">
        <v>1</v>
      </c>
      <c r="B1" s="37"/>
      <c r="C1" s="37"/>
      <c r="D1" s="37"/>
      <c r="E1" s="37"/>
      <c r="F1" s="37"/>
      <c r="G1" s="37"/>
      <c r="H1" s="37"/>
    </row>
    <row r="2" spans="1:9" ht="15" x14ac:dyDescent="0.2">
      <c r="A2" s="38" t="s">
        <v>2</v>
      </c>
      <c r="B2" s="39"/>
      <c r="C2" s="39"/>
      <c r="D2" s="39"/>
      <c r="E2" s="39"/>
      <c r="F2" s="39"/>
      <c r="G2" s="39"/>
      <c r="H2" s="39"/>
    </row>
    <row r="3" spans="1:9" ht="15.75" thickBot="1" x14ac:dyDescent="0.25">
      <c r="A3" s="40" t="s">
        <v>107</v>
      </c>
      <c r="B3" s="41"/>
      <c r="C3" s="41"/>
      <c r="D3" s="41"/>
      <c r="E3" s="41"/>
      <c r="F3" s="41"/>
      <c r="G3" s="41"/>
      <c r="H3" s="41"/>
    </row>
    <row r="4" spans="1:9" ht="15" x14ac:dyDescent="0.2">
      <c r="A4" s="6"/>
      <c r="B4" s="6"/>
      <c r="C4" s="6"/>
      <c r="D4" s="6"/>
      <c r="E4" s="6"/>
      <c r="F4" s="6"/>
      <c r="G4" s="6"/>
      <c r="H4" s="6"/>
    </row>
    <row r="5" spans="1:9" ht="31.5" customHeight="1" x14ac:dyDescent="0.2">
      <c r="A5" s="49" t="s">
        <v>283</v>
      </c>
      <c r="B5" s="49"/>
      <c r="C5" s="49"/>
      <c r="D5" s="49"/>
      <c r="E5" s="49"/>
      <c r="F5" s="49"/>
      <c r="G5" s="49"/>
      <c r="H5" s="49"/>
    </row>
    <row r="6" spans="1:9" ht="32.450000000000003" customHeight="1" x14ac:dyDescent="0.2">
      <c r="A6" s="50"/>
      <c r="B6" s="42" t="s">
        <v>201</v>
      </c>
      <c r="C6" s="42" t="s">
        <v>204</v>
      </c>
      <c r="D6" s="42" t="s">
        <v>206</v>
      </c>
      <c r="E6" s="42" t="s">
        <v>546</v>
      </c>
      <c r="F6" s="42" t="s">
        <v>205</v>
      </c>
      <c r="G6" s="42" t="s">
        <v>162</v>
      </c>
      <c r="H6" s="12" t="s">
        <v>544</v>
      </c>
      <c r="I6" s="12" t="s">
        <v>545</v>
      </c>
    </row>
    <row r="7" spans="1:9" ht="24.6" customHeight="1" x14ac:dyDescent="0.2">
      <c r="A7" s="51"/>
      <c r="B7" s="43"/>
      <c r="C7" s="43"/>
      <c r="D7" s="43"/>
      <c r="E7" s="43"/>
      <c r="F7" s="43"/>
      <c r="G7" s="43"/>
      <c r="H7" s="13">
        <f>(SUMIF(B8:B58, "Mops",H8:H58)*100)/(SUMIF(B8:B58, "Mops",D8:D58))</f>
        <v>50</v>
      </c>
      <c r="I7" s="13">
        <f>(SUMIF(B8:B58, "Cloths",I8:I58)*100)/(SUMIF(B8:B58, "Cloths",D8:D58))</f>
        <v>50</v>
      </c>
    </row>
    <row r="8" spans="1:9" x14ac:dyDescent="0.2">
      <c r="A8" s="2" t="s">
        <v>163</v>
      </c>
      <c r="B8" s="1" t="s">
        <v>167</v>
      </c>
      <c r="C8" s="1"/>
      <c r="D8" s="1">
        <v>10</v>
      </c>
      <c r="E8" s="1" t="s">
        <v>548</v>
      </c>
      <c r="F8" s="1"/>
      <c r="G8" s="1"/>
      <c r="H8" s="5" t="str">
        <f>IF(B8="Mops",IF(E8="EU ECOLABEL",D8,IF(B8="Mops", IF(E8="Another EN ISO 14024 type I ecolabel", D8,0))),"No value")</f>
        <v>No value</v>
      </c>
      <c r="I8" s="5">
        <f>IF(B8="Cloths",IF(E8="EU ECOLABEL",D8,IF(B8="Cloths", IF(E8="Another EN ISO 14024 type I ecolabel", D8,0))),"No value")</f>
        <v>10</v>
      </c>
    </row>
    <row r="9" spans="1:9" x14ac:dyDescent="0.2">
      <c r="A9" s="2" t="s">
        <v>165</v>
      </c>
      <c r="B9" s="1" t="s">
        <v>167</v>
      </c>
      <c r="C9" s="1"/>
      <c r="D9" s="1">
        <v>20</v>
      </c>
      <c r="E9" s="1" t="s">
        <v>557</v>
      </c>
      <c r="F9" s="1"/>
      <c r="G9" s="1"/>
      <c r="H9" s="5" t="str">
        <f t="shared" ref="H9:H58" si="0">IF(B9="Mops",IF(E9="EU ECOLABEL",D9,IF(B9="Mops", IF(E9="Another EN ISO 14024 type I ecolabel", D9,0))),"No value")</f>
        <v>No value</v>
      </c>
      <c r="I9" s="5">
        <f t="shared" ref="I9:I58" si="1">IF(B9="Cloths",IF(E9="EU ECOLABEL",D9,IF(B9="Cloths", IF(E9="Another EN ISO 14024 type I ecolabel", D9,0))),"No value")</f>
        <v>20</v>
      </c>
    </row>
    <row r="10" spans="1:9" x14ac:dyDescent="0.2">
      <c r="A10" s="2" t="s">
        <v>166</v>
      </c>
      <c r="B10" s="1" t="s">
        <v>167</v>
      </c>
      <c r="C10" s="1"/>
      <c r="D10" s="1">
        <v>30</v>
      </c>
      <c r="E10" s="1" t="s">
        <v>549</v>
      </c>
      <c r="F10" s="1"/>
      <c r="G10" s="1"/>
      <c r="H10" s="5" t="str">
        <f t="shared" si="0"/>
        <v>No value</v>
      </c>
      <c r="I10" s="5">
        <f t="shared" si="1"/>
        <v>0</v>
      </c>
    </row>
    <row r="11" spans="1:9" x14ac:dyDescent="0.2">
      <c r="A11" s="2" t="s">
        <v>171</v>
      </c>
      <c r="B11" s="1" t="s">
        <v>547</v>
      </c>
      <c r="C11" s="1"/>
      <c r="D11" s="1">
        <v>10</v>
      </c>
      <c r="E11" s="1" t="s">
        <v>548</v>
      </c>
      <c r="F11" s="1"/>
      <c r="G11" s="1"/>
      <c r="H11" s="5">
        <f t="shared" si="0"/>
        <v>10</v>
      </c>
      <c r="I11" s="5" t="str">
        <f t="shared" si="1"/>
        <v>No value</v>
      </c>
    </row>
    <row r="12" spans="1:9" x14ac:dyDescent="0.2">
      <c r="A12" s="2" t="s">
        <v>173</v>
      </c>
      <c r="B12" s="1" t="s">
        <v>547</v>
      </c>
      <c r="C12" s="1"/>
      <c r="D12" s="1">
        <v>20</v>
      </c>
      <c r="E12" s="1" t="s">
        <v>557</v>
      </c>
      <c r="F12" s="1"/>
      <c r="G12" s="1"/>
      <c r="H12" s="5">
        <f t="shared" si="0"/>
        <v>20</v>
      </c>
      <c r="I12" s="5" t="str">
        <f t="shared" si="1"/>
        <v>No value</v>
      </c>
    </row>
    <row r="13" spans="1:9" x14ac:dyDescent="0.2">
      <c r="A13" s="2" t="s">
        <v>174</v>
      </c>
      <c r="B13" s="1" t="s">
        <v>547</v>
      </c>
      <c r="C13" s="1"/>
      <c r="D13" s="1">
        <v>30</v>
      </c>
      <c r="E13" s="1" t="s">
        <v>549</v>
      </c>
      <c r="F13" s="1"/>
      <c r="G13" s="1"/>
      <c r="H13" s="5">
        <f t="shared" si="0"/>
        <v>0</v>
      </c>
      <c r="I13" s="5" t="str">
        <f t="shared" si="1"/>
        <v>No value</v>
      </c>
    </row>
    <row r="14" spans="1:9" x14ac:dyDescent="0.2">
      <c r="A14" s="2" t="s">
        <v>175</v>
      </c>
      <c r="B14" s="1"/>
      <c r="C14" s="1"/>
      <c r="D14" s="1"/>
      <c r="E14" s="1"/>
      <c r="F14" s="1"/>
      <c r="G14" s="1"/>
      <c r="H14" s="5" t="str">
        <f t="shared" si="0"/>
        <v>No value</v>
      </c>
      <c r="I14" s="5" t="str">
        <f t="shared" si="1"/>
        <v>No value</v>
      </c>
    </row>
    <row r="15" spans="1:9" x14ac:dyDescent="0.2">
      <c r="A15" s="2" t="s">
        <v>176</v>
      </c>
      <c r="B15" s="1"/>
      <c r="C15" s="1"/>
      <c r="D15" s="1"/>
      <c r="E15" s="1"/>
      <c r="F15" s="1"/>
      <c r="G15" s="1"/>
      <c r="H15" s="5" t="str">
        <f t="shared" si="0"/>
        <v>No value</v>
      </c>
      <c r="I15" s="5" t="str">
        <f t="shared" si="1"/>
        <v>No value</v>
      </c>
    </row>
    <row r="16" spans="1:9" x14ac:dyDescent="0.2">
      <c r="A16" s="2" t="s">
        <v>177</v>
      </c>
      <c r="B16" s="1"/>
      <c r="C16" s="1"/>
      <c r="D16" s="1"/>
      <c r="E16" s="1"/>
      <c r="F16" s="1"/>
      <c r="G16" s="1"/>
      <c r="H16" s="5" t="str">
        <f t="shared" si="0"/>
        <v>No value</v>
      </c>
      <c r="I16" s="5" t="str">
        <f t="shared" si="1"/>
        <v>No value</v>
      </c>
    </row>
    <row r="17" spans="1:9" x14ac:dyDescent="0.2">
      <c r="A17" s="2" t="s">
        <v>178</v>
      </c>
      <c r="B17" s="1"/>
      <c r="C17" s="1"/>
      <c r="D17" s="1"/>
      <c r="E17" s="1"/>
      <c r="F17" s="1"/>
      <c r="G17" s="1"/>
      <c r="H17" s="5" t="str">
        <f t="shared" si="0"/>
        <v>No value</v>
      </c>
      <c r="I17" s="5" t="str">
        <f t="shared" si="1"/>
        <v>No value</v>
      </c>
    </row>
    <row r="18" spans="1:9" x14ac:dyDescent="0.2">
      <c r="A18" s="2" t="s">
        <v>179</v>
      </c>
      <c r="B18" s="1"/>
      <c r="C18" s="1"/>
      <c r="D18" s="1"/>
      <c r="E18" s="1"/>
      <c r="F18" s="1"/>
      <c r="G18" s="1"/>
      <c r="H18" s="5" t="str">
        <f t="shared" si="0"/>
        <v>No value</v>
      </c>
      <c r="I18" s="5" t="str">
        <f t="shared" si="1"/>
        <v>No value</v>
      </c>
    </row>
    <row r="19" spans="1:9" x14ac:dyDescent="0.2">
      <c r="A19" s="2" t="s">
        <v>180</v>
      </c>
      <c r="B19" s="1"/>
      <c r="C19" s="1"/>
      <c r="D19" s="1"/>
      <c r="E19" s="1"/>
      <c r="F19" s="1"/>
      <c r="G19" s="1"/>
      <c r="H19" s="5" t="str">
        <f t="shared" si="0"/>
        <v>No value</v>
      </c>
      <c r="I19" s="5" t="str">
        <f t="shared" si="1"/>
        <v>No value</v>
      </c>
    </row>
    <row r="20" spans="1:9" x14ac:dyDescent="0.2">
      <c r="A20" s="2" t="s">
        <v>181</v>
      </c>
      <c r="B20" s="1"/>
      <c r="C20" s="1"/>
      <c r="D20" s="1"/>
      <c r="E20" s="1"/>
      <c r="F20" s="1"/>
      <c r="G20" s="1"/>
      <c r="H20" s="5" t="str">
        <f t="shared" si="0"/>
        <v>No value</v>
      </c>
      <c r="I20" s="5" t="str">
        <f t="shared" si="1"/>
        <v>No value</v>
      </c>
    </row>
    <row r="21" spans="1:9" x14ac:dyDescent="0.2">
      <c r="A21" s="2" t="s">
        <v>182</v>
      </c>
      <c r="B21" s="1"/>
      <c r="C21" s="1"/>
      <c r="D21" s="1"/>
      <c r="E21" s="1"/>
      <c r="F21" s="1"/>
      <c r="G21" s="1"/>
      <c r="H21" s="5" t="str">
        <f t="shared" si="0"/>
        <v>No value</v>
      </c>
      <c r="I21" s="5" t="str">
        <f t="shared" si="1"/>
        <v>No value</v>
      </c>
    </row>
    <row r="22" spans="1:9" x14ac:dyDescent="0.2">
      <c r="A22" s="2" t="s">
        <v>183</v>
      </c>
      <c r="B22" s="1"/>
      <c r="C22" s="1"/>
      <c r="D22" s="1"/>
      <c r="E22" s="1"/>
      <c r="F22" s="1"/>
      <c r="G22" s="1"/>
      <c r="H22" s="5" t="str">
        <f t="shared" si="0"/>
        <v>No value</v>
      </c>
      <c r="I22" s="5" t="str">
        <f t="shared" si="1"/>
        <v>No value</v>
      </c>
    </row>
    <row r="23" spans="1:9" x14ac:dyDescent="0.2">
      <c r="A23" s="2" t="s">
        <v>184</v>
      </c>
      <c r="B23" s="1"/>
      <c r="C23" s="1"/>
      <c r="D23" s="1"/>
      <c r="E23" s="1"/>
      <c r="F23" s="1"/>
      <c r="G23" s="1"/>
      <c r="H23" s="5" t="str">
        <f t="shared" si="0"/>
        <v>No value</v>
      </c>
      <c r="I23" s="5" t="str">
        <f t="shared" si="1"/>
        <v>No value</v>
      </c>
    </row>
    <row r="24" spans="1:9" x14ac:dyDescent="0.2">
      <c r="A24" s="2" t="s">
        <v>185</v>
      </c>
      <c r="B24" s="1"/>
      <c r="C24" s="1"/>
      <c r="D24" s="1"/>
      <c r="E24" s="1"/>
      <c r="F24" s="1"/>
      <c r="G24" s="1"/>
      <c r="H24" s="5" t="str">
        <f t="shared" si="0"/>
        <v>No value</v>
      </c>
      <c r="I24" s="5" t="str">
        <f t="shared" si="1"/>
        <v>No value</v>
      </c>
    </row>
    <row r="25" spans="1:9" x14ac:dyDescent="0.2">
      <c r="A25" s="2" t="s">
        <v>186</v>
      </c>
      <c r="B25" s="1"/>
      <c r="C25" s="1"/>
      <c r="D25" s="1"/>
      <c r="E25" s="1"/>
      <c r="F25" s="1"/>
      <c r="G25" s="1"/>
      <c r="H25" s="5" t="str">
        <f t="shared" si="0"/>
        <v>No value</v>
      </c>
      <c r="I25" s="5" t="str">
        <f t="shared" si="1"/>
        <v>No value</v>
      </c>
    </row>
    <row r="26" spans="1:9" x14ac:dyDescent="0.2">
      <c r="A26" s="2" t="s">
        <v>187</v>
      </c>
      <c r="B26" s="1"/>
      <c r="C26" s="1"/>
      <c r="D26" s="1"/>
      <c r="E26" s="1"/>
      <c r="F26" s="1"/>
      <c r="G26" s="1"/>
      <c r="H26" s="5" t="str">
        <f t="shared" si="0"/>
        <v>No value</v>
      </c>
      <c r="I26" s="5" t="str">
        <f t="shared" si="1"/>
        <v>No value</v>
      </c>
    </row>
    <row r="27" spans="1:9" x14ac:dyDescent="0.2">
      <c r="A27" s="2" t="s">
        <v>188</v>
      </c>
      <c r="B27" s="1"/>
      <c r="C27" s="1"/>
      <c r="D27" s="1"/>
      <c r="E27" s="1"/>
      <c r="F27" s="1"/>
      <c r="G27" s="1"/>
      <c r="H27" s="5" t="str">
        <f t="shared" si="0"/>
        <v>No value</v>
      </c>
      <c r="I27" s="5" t="str">
        <f t="shared" si="1"/>
        <v>No value</v>
      </c>
    </row>
    <row r="28" spans="1:9" x14ac:dyDescent="0.2">
      <c r="A28" s="2" t="s">
        <v>189</v>
      </c>
      <c r="B28" s="1"/>
      <c r="C28" s="1"/>
      <c r="D28" s="1"/>
      <c r="E28" s="1"/>
      <c r="F28" s="1"/>
      <c r="G28" s="1"/>
      <c r="H28" s="5" t="str">
        <f t="shared" si="0"/>
        <v>No value</v>
      </c>
      <c r="I28" s="5" t="str">
        <f t="shared" si="1"/>
        <v>No value</v>
      </c>
    </row>
    <row r="29" spans="1:9" x14ac:dyDescent="0.2">
      <c r="A29" s="2" t="s">
        <v>190</v>
      </c>
      <c r="B29" s="1"/>
      <c r="C29" s="1"/>
      <c r="D29" s="1"/>
      <c r="E29" s="1"/>
      <c r="F29" s="1"/>
      <c r="G29" s="1"/>
      <c r="H29" s="5" t="str">
        <f t="shared" si="0"/>
        <v>No value</v>
      </c>
      <c r="I29" s="5" t="str">
        <f t="shared" si="1"/>
        <v>No value</v>
      </c>
    </row>
    <row r="30" spans="1:9" x14ac:dyDescent="0.2">
      <c r="A30" s="2" t="s">
        <v>191</v>
      </c>
      <c r="B30" s="1"/>
      <c r="C30" s="1"/>
      <c r="D30" s="1"/>
      <c r="E30" s="1"/>
      <c r="F30" s="1"/>
      <c r="G30" s="1"/>
      <c r="H30" s="5" t="str">
        <f t="shared" si="0"/>
        <v>No value</v>
      </c>
      <c r="I30" s="5" t="str">
        <f t="shared" si="1"/>
        <v>No value</v>
      </c>
    </row>
    <row r="31" spans="1:9" x14ac:dyDescent="0.2">
      <c r="A31" s="2" t="s">
        <v>192</v>
      </c>
      <c r="B31" s="1"/>
      <c r="C31" s="1"/>
      <c r="D31" s="1"/>
      <c r="E31" s="1"/>
      <c r="F31" s="1"/>
      <c r="G31" s="1"/>
      <c r="H31" s="5" t="str">
        <f t="shared" si="0"/>
        <v>No value</v>
      </c>
      <c r="I31" s="5" t="str">
        <f t="shared" si="1"/>
        <v>No value</v>
      </c>
    </row>
    <row r="32" spans="1:9" x14ac:dyDescent="0.2">
      <c r="A32" s="2" t="s">
        <v>193</v>
      </c>
      <c r="B32" s="1"/>
      <c r="C32" s="1"/>
      <c r="D32" s="1"/>
      <c r="E32" s="1"/>
      <c r="F32" s="1"/>
      <c r="G32" s="1"/>
      <c r="H32" s="5" t="str">
        <f t="shared" si="0"/>
        <v>No value</v>
      </c>
      <c r="I32" s="5" t="str">
        <f t="shared" si="1"/>
        <v>No value</v>
      </c>
    </row>
    <row r="33" spans="1:9" x14ac:dyDescent="0.2">
      <c r="A33" s="2" t="s">
        <v>194</v>
      </c>
      <c r="B33" s="1"/>
      <c r="C33" s="1"/>
      <c r="D33" s="1"/>
      <c r="E33" s="1"/>
      <c r="F33" s="1"/>
      <c r="G33" s="1"/>
      <c r="H33" s="5" t="str">
        <f t="shared" si="0"/>
        <v>No value</v>
      </c>
      <c r="I33" s="5" t="str">
        <f t="shared" si="1"/>
        <v>No value</v>
      </c>
    </row>
    <row r="34" spans="1:9" x14ac:dyDescent="0.2">
      <c r="A34" s="2" t="s">
        <v>195</v>
      </c>
      <c r="B34" s="1"/>
      <c r="C34" s="1"/>
      <c r="D34" s="1"/>
      <c r="E34" s="1"/>
      <c r="F34" s="1"/>
      <c r="G34" s="1"/>
      <c r="H34" s="5" t="str">
        <f t="shared" si="0"/>
        <v>No value</v>
      </c>
      <c r="I34" s="5" t="str">
        <f t="shared" si="1"/>
        <v>No value</v>
      </c>
    </row>
    <row r="35" spans="1:9" x14ac:dyDescent="0.2">
      <c r="A35" s="2" t="s">
        <v>196</v>
      </c>
      <c r="B35" s="1"/>
      <c r="C35" s="1"/>
      <c r="D35" s="1"/>
      <c r="E35" s="1"/>
      <c r="F35" s="1"/>
      <c r="G35" s="1"/>
      <c r="H35" s="5" t="str">
        <f t="shared" si="0"/>
        <v>No value</v>
      </c>
      <c r="I35" s="5" t="str">
        <f t="shared" si="1"/>
        <v>No value</v>
      </c>
    </row>
    <row r="36" spans="1:9" x14ac:dyDescent="0.2">
      <c r="A36" s="2" t="s">
        <v>197</v>
      </c>
      <c r="B36" s="1"/>
      <c r="C36" s="1"/>
      <c r="D36" s="1"/>
      <c r="E36" s="1"/>
      <c r="F36" s="1"/>
      <c r="G36" s="1"/>
      <c r="H36" s="5" t="str">
        <f t="shared" si="0"/>
        <v>No value</v>
      </c>
      <c r="I36" s="5" t="str">
        <f t="shared" si="1"/>
        <v>No value</v>
      </c>
    </row>
    <row r="37" spans="1:9" x14ac:dyDescent="0.2">
      <c r="A37" s="2" t="s">
        <v>198</v>
      </c>
      <c r="B37" s="1"/>
      <c r="C37" s="1"/>
      <c r="D37" s="1"/>
      <c r="E37" s="1"/>
      <c r="F37" s="1"/>
      <c r="G37" s="1"/>
      <c r="H37" s="5" t="str">
        <f t="shared" si="0"/>
        <v>No value</v>
      </c>
      <c r="I37" s="5" t="str">
        <f t="shared" si="1"/>
        <v>No value</v>
      </c>
    </row>
    <row r="38" spans="1:9" x14ac:dyDescent="0.2">
      <c r="A38" s="2" t="s">
        <v>199</v>
      </c>
      <c r="B38" s="1"/>
      <c r="C38" s="1"/>
      <c r="D38" s="1"/>
      <c r="E38" s="1"/>
      <c r="F38" s="1"/>
      <c r="G38" s="1"/>
      <c r="H38" s="5" t="str">
        <f t="shared" si="0"/>
        <v>No value</v>
      </c>
      <c r="I38" s="5" t="str">
        <f t="shared" si="1"/>
        <v>No value</v>
      </c>
    </row>
    <row r="39" spans="1:9" x14ac:dyDescent="0.2">
      <c r="A39" s="2" t="s">
        <v>200</v>
      </c>
      <c r="B39" s="1"/>
      <c r="C39" s="1"/>
      <c r="D39" s="1"/>
      <c r="E39" s="1"/>
      <c r="F39" s="1"/>
      <c r="G39" s="1"/>
      <c r="H39" s="5" t="str">
        <f t="shared" si="0"/>
        <v>No value</v>
      </c>
      <c r="I39" s="5" t="str">
        <f t="shared" si="1"/>
        <v>No value</v>
      </c>
    </row>
    <row r="40" spans="1:9" x14ac:dyDescent="0.2">
      <c r="A40" s="2" t="s">
        <v>396</v>
      </c>
      <c r="B40" s="1"/>
      <c r="C40" s="1"/>
      <c r="D40" s="1"/>
      <c r="E40" s="1"/>
      <c r="F40" s="1"/>
      <c r="G40" s="1"/>
      <c r="H40" s="5" t="str">
        <f t="shared" si="0"/>
        <v>No value</v>
      </c>
      <c r="I40" s="5" t="str">
        <f t="shared" si="1"/>
        <v>No value</v>
      </c>
    </row>
    <row r="41" spans="1:9" x14ac:dyDescent="0.2">
      <c r="A41" s="2" t="s">
        <v>397</v>
      </c>
      <c r="B41" s="1"/>
      <c r="C41" s="1"/>
      <c r="D41" s="1"/>
      <c r="E41" s="1"/>
      <c r="F41" s="1"/>
      <c r="G41" s="1"/>
      <c r="H41" s="5" t="str">
        <f t="shared" si="0"/>
        <v>No value</v>
      </c>
      <c r="I41" s="5" t="str">
        <f t="shared" si="1"/>
        <v>No value</v>
      </c>
    </row>
    <row r="42" spans="1:9" x14ac:dyDescent="0.2">
      <c r="A42" s="2" t="s">
        <v>398</v>
      </c>
      <c r="B42" s="1"/>
      <c r="C42" s="1"/>
      <c r="D42" s="1"/>
      <c r="E42" s="1"/>
      <c r="F42" s="1"/>
      <c r="G42" s="1"/>
      <c r="H42" s="5" t="str">
        <f t="shared" si="0"/>
        <v>No value</v>
      </c>
      <c r="I42" s="5" t="str">
        <f t="shared" si="1"/>
        <v>No value</v>
      </c>
    </row>
    <row r="43" spans="1:9" x14ac:dyDescent="0.2">
      <c r="A43" s="2" t="s">
        <v>399</v>
      </c>
      <c r="B43" s="1"/>
      <c r="C43" s="1"/>
      <c r="D43" s="1"/>
      <c r="E43" s="1"/>
      <c r="F43" s="1"/>
      <c r="G43" s="1"/>
      <c r="H43" s="5" t="str">
        <f t="shared" si="0"/>
        <v>No value</v>
      </c>
      <c r="I43" s="5" t="str">
        <f t="shared" si="1"/>
        <v>No value</v>
      </c>
    </row>
    <row r="44" spans="1:9" x14ac:dyDescent="0.2">
      <c r="A44" s="2" t="s">
        <v>400</v>
      </c>
      <c r="B44" s="1"/>
      <c r="C44" s="1"/>
      <c r="D44" s="1"/>
      <c r="E44" s="1"/>
      <c r="F44" s="1"/>
      <c r="G44" s="1"/>
      <c r="H44" s="5" t="str">
        <f t="shared" si="0"/>
        <v>No value</v>
      </c>
      <c r="I44" s="5" t="str">
        <f t="shared" si="1"/>
        <v>No value</v>
      </c>
    </row>
    <row r="45" spans="1:9" x14ac:dyDescent="0.2">
      <c r="A45" s="2" t="s">
        <v>401</v>
      </c>
      <c r="B45" s="1"/>
      <c r="C45" s="1"/>
      <c r="D45" s="1"/>
      <c r="E45" s="1"/>
      <c r="F45" s="1"/>
      <c r="G45" s="1"/>
      <c r="H45" s="5" t="str">
        <f t="shared" si="0"/>
        <v>No value</v>
      </c>
      <c r="I45" s="5" t="str">
        <f t="shared" si="1"/>
        <v>No value</v>
      </c>
    </row>
    <row r="46" spans="1:9" x14ac:dyDescent="0.2">
      <c r="A46" s="2" t="s">
        <v>402</v>
      </c>
      <c r="B46" s="1"/>
      <c r="C46" s="1"/>
      <c r="D46" s="1"/>
      <c r="E46" s="1"/>
      <c r="F46" s="1"/>
      <c r="G46" s="1"/>
      <c r="H46" s="5" t="str">
        <f t="shared" si="0"/>
        <v>No value</v>
      </c>
      <c r="I46" s="5" t="str">
        <f t="shared" si="1"/>
        <v>No value</v>
      </c>
    </row>
    <row r="47" spans="1:9" x14ac:dyDescent="0.2">
      <c r="A47" s="2" t="s">
        <v>403</v>
      </c>
      <c r="B47" s="1"/>
      <c r="C47" s="1"/>
      <c r="D47" s="1"/>
      <c r="E47" s="1"/>
      <c r="F47" s="1"/>
      <c r="G47" s="1"/>
      <c r="H47" s="5" t="str">
        <f t="shared" si="0"/>
        <v>No value</v>
      </c>
      <c r="I47" s="5" t="str">
        <f t="shared" si="1"/>
        <v>No value</v>
      </c>
    </row>
    <row r="48" spans="1:9" x14ac:dyDescent="0.2">
      <c r="A48" s="2" t="s">
        <v>404</v>
      </c>
      <c r="B48" s="1"/>
      <c r="C48" s="1"/>
      <c r="D48" s="1"/>
      <c r="E48" s="1"/>
      <c r="F48" s="1"/>
      <c r="G48" s="1"/>
      <c r="H48" s="5" t="str">
        <f t="shared" si="0"/>
        <v>No value</v>
      </c>
      <c r="I48" s="5" t="str">
        <f t="shared" si="1"/>
        <v>No value</v>
      </c>
    </row>
    <row r="49" spans="1:9" x14ac:dyDescent="0.2">
      <c r="A49" s="2" t="s">
        <v>405</v>
      </c>
      <c r="B49" s="1"/>
      <c r="C49" s="1"/>
      <c r="D49" s="1"/>
      <c r="E49" s="1"/>
      <c r="F49" s="1"/>
      <c r="G49" s="1"/>
      <c r="H49" s="5" t="str">
        <f t="shared" si="0"/>
        <v>No value</v>
      </c>
      <c r="I49" s="5" t="str">
        <f t="shared" si="1"/>
        <v>No value</v>
      </c>
    </row>
    <row r="50" spans="1:9" x14ac:dyDescent="0.2">
      <c r="A50" s="2" t="s">
        <v>406</v>
      </c>
      <c r="B50" s="1"/>
      <c r="C50" s="1"/>
      <c r="D50" s="1"/>
      <c r="E50" s="1"/>
      <c r="F50" s="1"/>
      <c r="G50" s="1"/>
      <c r="H50" s="5" t="str">
        <f t="shared" si="0"/>
        <v>No value</v>
      </c>
      <c r="I50" s="5" t="str">
        <f t="shared" si="1"/>
        <v>No value</v>
      </c>
    </row>
    <row r="51" spans="1:9" x14ac:dyDescent="0.2">
      <c r="A51" s="2" t="s">
        <v>407</v>
      </c>
      <c r="B51" s="1"/>
      <c r="C51" s="1"/>
      <c r="D51" s="1"/>
      <c r="E51" s="1"/>
      <c r="F51" s="1"/>
      <c r="G51" s="1"/>
      <c r="H51" s="5" t="str">
        <f t="shared" si="0"/>
        <v>No value</v>
      </c>
      <c r="I51" s="5" t="str">
        <f t="shared" si="1"/>
        <v>No value</v>
      </c>
    </row>
    <row r="52" spans="1:9" x14ac:dyDescent="0.2">
      <c r="A52" s="2" t="s">
        <v>408</v>
      </c>
      <c r="B52" s="1"/>
      <c r="C52" s="1"/>
      <c r="D52" s="1"/>
      <c r="E52" s="1"/>
      <c r="F52" s="1"/>
      <c r="G52" s="1"/>
      <c r="H52" s="5" t="str">
        <f t="shared" si="0"/>
        <v>No value</v>
      </c>
      <c r="I52" s="5" t="str">
        <f t="shared" si="1"/>
        <v>No value</v>
      </c>
    </row>
    <row r="53" spans="1:9" x14ac:dyDescent="0.2">
      <c r="A53" s="2" t="s">
        <v>409</v>
      </c>
      <c r="B53" s="1"/>
      <c r="C53" s="1"/>
      <c r="D53" s="1"/>
      <c r="E53" s="1"/>
      <c r="F53" s="1"/>
      <c r="G53" s="1"/>
      <c r="H53" s="5" t="str">
        <f t="shared" si="0"/>
        <v>No value</v>
      </c>
      <c r="I53" s="5" t="str">
        <f t="shared" si="1"/>
        <v>No value</v>
      </c>
    </row>
    <row r="54" spans="1:9" x14ac:dyDescent="0.2">
      <c r="A54" s="2" t="s">
        <v>410</v>
      </c>
      <c r="B54" s="1"/>
      <c r="C54" s="1"/>
      <c r="D54" s="1"/>
      <c r="E54" s="1"/>
      <c r="F54" s="1"/>
      <c r="G54" s="1"/>
      <c r="H54" s="5" t="str">
        <f t="shared" si="0"/>
        <v>No value</v>
      </c>
      <c r="I54" s="5" t="str">
        <f t="shared" si="1"/>
        <v>No value</v>
      </c>
    </row>
    <row r="55" spans="1:9" x14ac:dyDescent="0.2">
      <c r="A55" s="2" t="s">
        <v>411</v>
      </c>
      <c r="B55" s="1"/>
      <c r="C55" s="1"/>
      <c r="D55" s="1"/>
      <c r="E55" s="1"/>
      <c r="F55" s="1"/>
      <c r="G55" s="1"/>
      <c r="H55" s="5" t="str">
        <f t="shared" si="0"/>
        <v>No value</v>
      </c>
      <c r="I55" s="5" t="str">
        <f t="shared" si="1"/>
        <v>No value</v>
      </c>
    </row>
    <row r="56" spans="1:9" x14ac:dyDescent="0.2">
      <c r="A56" s="2" t="s">
        <v>412</v>
      </c>
      <c r="B56" s="1"/>
      <c r="C56" s="1"/>
      <c r="D56" s="1"/>
      <c r="E56" s="1"/>
      <c r="F56" s="1"/>
      <c r="G56" s="1"/>
      <c r="H56" s="5" t="str">
        <f t="shared" si="0"/>
        <v>No value</v>
      </c>
      <c r="I56" s="5" t="str">
        <f t="shared" si="1"/>
        <v>No value</v>
      </c>
    </row>
    <row r="57" spans="1:9" x14ac:dyDescent="0.2">
      <c r="A57" s="2" t="s">
        <v>413</v>
      </c>
      <c r="B57" s="1"/>
      <c r="C57" s="1"/>
      <c r="D57" s="1"/>
      <c r="E57" s="1"/>
      <c r="F57" s="1"/>
      <c r="G57" s="1"/>
      <c r="H57" s="5" t="str">
        <f t="shared" si="0"/>
        <v>No value</v>
      </c>
      <c r="I57" s="5" t="str">
        <f t="shared" si="1"/>
        <v>No value</v>
      </c>
    </row>
    <row r="58" spans="1:9" x14ac:dyDescent="0.2">
      <c r="A58" s="2" t="s">
        <v>15</v>
      </c>
      <c r="B58" s="1"/>
      <c r="C58" s="1"/>
      <c r="D58" s="1"/>
      <c r="E58" s="1"/>
      <c r="F58" s="1"/>
      <c r="G58" s="1"/>
      <c r="H58" s="5" t="str">
        <f t="shared" si="0"/>
        <v>No value</v>
      </c>
      <c r="I58" s="5" t="str">
        <f t="shared" si="1"/>
        <v>No value</v>
      </c>
    </row>
  </sheetData>
  <mergeCells count="11">
    <mergeCell ref="E6:E7"/>
    <mergeCell ref="G6:G7"/>
    <mergeCell ref="A1:H1"/>
    <mergeCell ref="A2:H2"/>
    <mergeCell ref="A3:H3"/>
    <mergeCell ref="A5:H5"/>
    <mergeCell ref="A6:A7"/>
    <mergeCell ref="B6:B7"/>
    <mergeCell ref="C6:C7"/>
    <mergeCell ref="D6:D7"/>
    <mergeCell ref="F6:F7"/>
  </mergeCells>
  <conditionalFormatting sqref="H7:I7">
    <cfRule type="cellIs" dxfId="5" priority="1" operator="greaterThanOrEqual">
      <formula>20</formula>
    </cfRule>
  </conditionalFormatting>
  <dataValidations count="3">
    <dataValidation type="list" allowBlank="1" showInputMessage="1" showErrorMessage="1" sqref="F8:F58">
      <formula1>"Invoices, Site inventories, Other (please, indicate)"</formula1>
    </dataValidation>
    <dataValidation type="list" allowBlank="1" showInputMessage="1" showErrorMessage="1" sqref="B8:B58">
      <formula1>"Mops, Cloths"</formula1>
    </dataValidation>
    <dataValidation type="list" allowBlank="1" showInputMessage="1" showErrorMessage="1" sqref="E8:E58">
      <formula1>"EU Ecolabel, Another EN ISO 14024 type I ecolabel,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8"/>
  <sheetViews>
    <sheetView workbookViewId="0">
      <selection activeCell="G10" sqref="G10"/>
    </sheetView>
  </sheetViews>
  <sheetFormatPr defaultRowHeight="12.75" x14ac:dyDescent="0.2"/>
  <cols>
    <col min="1" max="1" width="15.140625" customWidth="1"/>
    <col min="2" max="2" width="18.85546875" customWidth="1"/>
    <col min="3" max="3" width="15.140625" customWidth="1"/>
    <col min="4" max="4" width="21.7109375" customWidth="1"/>
    <col min="5" max="5" width="18.85546875" customWidth="1"/>
    <col min="6" max="6" width="21.42578125" customWidth="1"/>
    <col min="7" max="7" width="25.28515625" customWidth="1"/>
    <col min="8" max="8" width="21.85546875" customWidth="1"/>
    <col min="9" max="9" width="31.85546875" customWidth="1"/>
    <col min="10" max="10" width="77" customWidth="1"/>
  </cols>
  <sheetData>
    <row r="1" spans="1:10" ht="15" x14ac:dyDescent="0.2">
      <c r="A1" s="36" t="s">
        <v>1</v>
      </c>
      <c r="B1" s="37"/>
      <c r="C1" s="37"/>
      <c r="D1" s="37"/>
      <c r="E1" s="37"/>
      <c r="F1" s="37"/>
      <c r="G1" s="37"/>
      <c r="H1" s="37"/>
      <c r="I1" s="37"/>
      <c r="J1" s="37"/>
    </row>
    <row r="2" spans="1:10" ht="15" x14ac:dyDescent="0.2">
      <c r="A2" s="38" t="s">
        <v>2</v>
      </c>
      <c r="B2" s="39"/>
      <c r="C2" s="39"/>
      <c r="D2" s="39"/>
      <c r="E2" s="39"/>
      <c r="F2" s="39"/>
      <c r="G2" s="39"/>
      <c r="H2" s="39"/>
      <c r="I2" s="39"/>
      <c r="J2" s="39"/>
    </row>
    <row r="3" spans="1:10" ht="15.75" thickBot="1" x14ac:dyDescent="0.25">
      <c r="A3" s="40" t="s">
        <v>107</v>
      </c>
      <c r="B3" s="41"/>
      <c r="C3" s="41"/>
      <c r="D3" s="41"/>
      <c r="E3" s="41"/>
      <c r="F3" s="41"/>
      <c r="G3" s="41"/>
      <c r="H3" s="41"/>
      <c r="I3" s="41"/>
      <c r="J3" s="41"/>
    </row>
    <row r="4" spans="1:10" ht="15" x14ac:dyDescent="0.2">
      <c r="A4" s="6"/>
      <c r="B4" s="6"/>
      <c r="C4" s="6"/>
      <c r="D4" s="6"/>
      <c r="E4" s="6"/>
      <c r="F4" s="6"/>
      <c r="G4" s="6"/>
      <c r="H4" s="6"/>
      <c r="I4" s="6"/>
      <c r="J4" s="6"/>
    </row>
    <row r="5" spans="1:10" ht="37.5" customHeight="1" x14ac:dyDescent="0.2">
      <c r="A5" s="52" t="s">
        <v>284</v>
      </c>
      <c r="B5" s="52"/>
      <c r="C5" s="52"/>
      <c r="D5" s="52"/>
      <c r="E5" s="52"/>
      <c r="F5" s="52"/>
      <c r="G5" s="52"/>
      <c r="H5" s="52"/>
      <c r="I5" s="52"/>
      <c r="J5" s="52"/>
    </row>
    <row r="6" spans="1:10" ht="25.5" x14ac:dyDescent="0.2">
      <c r="A6" s="50"/>
      <c r="B6" s="42" t="s">
        <v>207</v>
      </c>
      <c r="C6" s="42" t="s">
        <v>208</v>
      </c>
      <c r="D6" s="42" t="s">
        <v>206</v>
      </c>
      <c r="E6" s="42" t="s">
        <v>287</v>
      </c>
      <c r="F6" s="53" t="s">
        <v>540</v>
      </c>
      <c r="G6" s="42" t="s">
        <v>210</v>
      </c>
      <c r="H6" s="42" t="s">
        <v>205</v>
      </c>
      <c r="I6" s="42" t="s">
        <v>211</v>
      </c>
      <c r="J6" s="12" t="s">
        <v>541</v>
      </c>
    </row>
    <row r="7" spans="1:10" x14ac:dyDescent="0.2">
      <c r="A7" s="51"/>
      <c r="B7" s="43"/>
      <c r="C7" s="43"/>
      <c r="D7" s="43"/>
      <c r="E7" s="43"/>
      <c r="F7" s="43"/>
      <c r="G7" s="43"/>
      <c r="H7" s="43"/>
      <c r="I7" s="43"/>
      <c r="J7" s="13" t="e">
        <f>SUM(J8:J58)*100/SUM(D8:D58)</f>
        <v>#DIV/0!</v>
      </c>
    </row>
    <row r="8" spans="1:10" x14ac:dyDescent="0.2">
      <c r="A8" s="2" t="s">
        <v>346</v>
      </c>
      <c r="B8" s="25"/>
      <c r="C8" s="25"/>
      <c r="D8" s="25"/>
      <c r="E8" s="25"/>
      <c r="F8" s="25"/>
      <c r="G8" s="25"/>
      <c r="H8" s="25"/>
      <c r="I8" s="25"/>
      <c r="J8" s="26" t="b">
        <f>IF(F8="Below 22 kWh/year",IF(G8="after 01/09/2017",D8,),IF(F8="Below 28 kWh/year",IF(G8="before 01/09/2017",D8,0)))</f>
        <v>0</v>
      </c>
    </row>
    <row r="9" spans="1:10" x14ac:dyDescent="0.2">
      <c r="A9" s="2" t="s">
        <v>347</v>
      </c>
      <c r="B9" s="27"/>
      <c r="C9" s="27"/>
      <c r="D9" s="27"/>
      <c r="E9" s="25"/>
      <c r="F9" s="25"/>
      <c r="G9" s="25"/>
      <c r="H9" s="25"/>
      <c r="I9" s="27"/>
      <c r="J9" s="26" t="b">
        <f>IF(F9="Below 22 kWh/year",IF(G9="after 01/09/2017",D9,),IF(F9="Below 28 kWh/year",IF(G9="before 01/09/2017",D9,0)))</f>
        <v>0</v>
      </c>
    </row>
    <row r="10" spans="1:10" x14ac:dyDescent="0.2">
      <c r="A10" s="2" t="s">
        <v>348</v>
      </c>
      <c r="B10" s="27"/>
      <c r="C10" s="27"/>
      <c r="D10" s="27"/>
      <c r="E10" s="25"/>
      <c r="F10" s="25"/>
      <c r="G10" s="25"/>
      <c r="H10" s="25"/>
      <c r="I10" s="27"/>
      <c r="J10" s="26" t="b">
        <f t="shared" ref="J10:J58" si="0">IF(F10="Below 22 kWh/year",IF(G10="after 01/09/2017",D10,),IF(F10="Below 28 kWh/year",IF(G10="before 01/09/2017",D10,0)))</f>
        <v>0</v>
      </c>
    </row>
    <row r="11" spans="1:10" x14ac:dyDescent="0.2">
      <c r="A11" s="2" t="s">
        <v>349</v>
      </c>
      <c r="B11" s="27"/>
      <c r="C11" s="27"/>
      <c r="D11" s="27"/>
      <c r="E11" s="25"/>
      <c r="F11" s="25"/>
      <c r="G11" s="25"/>
      <c r="H11" s="25"/>
      <c r="I11" s="27"/>
      <c r="J11" s="26" t="b">
        <f t="shared" si="0"/>
        <v>0</v>
      </c>
    </row>
    <row r="12" spans="1:10" x14ac:dyDescent="0.2">
      <c r="A12" s="2" t="s">
        <v>350</v>
      </c>
      <c r="B12" s="27"/>
      <c r="C12" s="27"/>
      <c r="D12" s="27"/>
      <c r="E12" s="25"/>
      <c r="F12" s="25"/>
      <c r="G12" s="25"/>
      <c r="H12" s="25"/>
      <c r="I12" s="27"/>
      <c r="J12" s="26" t="b">
        <f t="shared" si="0"/>
        <v>0</v>
      </c>
    </row>
    <row r="13" spans="1:10" x14ac:dyDescent="0.2">
      <c r="A13" s="2" t="s">
        <v>351</v>
      </c>
      <c r="B13" s="27"/>
      <c r="C13" s="27"/>
      <c r="D13" s="27"/>
      <c r="E13" s="25"/>
      <c r="F13" s="25"/>
      <c r="G13" s="25"/>
      <c r="H13" s="25"/>
      <c r="I13" s="27"/>
      <c r="J13" s="26" t="b">
        <f t="shared" si="0"/>
        <v>0</v>
      </c>
    </row>
    <row r="14" spans="1:10" x14ac:dyDescent="0.2">
      <c r="A14" s="2" t="s">
        <v>352</v>
      </c>
      <c r="B14" s="27"/>
      <c r="C14" s="27"/>
      <c r="D14" s="27"/>
      <c r="E14" s="25"/>
      <c r="F14" s="25"/>
      <c r="G14" s="25"/>
      <c r="H14" s="25"/>
      <c r="I14" s="27"/>
      <c r="J14" s="26" t="b">
        <f t="shared" si="0"/>
        <v>0</v>
      </c>
    </row>
    <row r="15" spans="1:10" x14ac:dyDescent="0.2">
      <c r="A15" s="2" t="s">
        <v>353</v>
      </c>
      <c r="B15" s="27"/>
      <c r="C15" s="27"/>
      <c r="D15" s="27"/>
      <c r="E15" s="25"/>
      <c r="F15" s="25"/>
      <c r="G15" s="25"/>
      <c r="H15" s="25"/>
      <c r="I15" s="27"/>
      <c r="J15" s="26" t="b">
        <f t="shared" si="0"/>
        <v>0</v>
      </c>
    </row>
    <row r="16" spans="1:10" x14ac:dyDescent="0.2">
      <c r="A16" s="2" t="s">
        <v>354</v>
      </c>
      <c r="B16" s="27"/>
      <c r="C16" s="27"/>
      <c r="D16" s="27"/>
      <c r="E16" s="25"/>
      <c r="F16" s="25"/>
      <c r="G16" s="25"/>
      <c r="H16" s="25"/>
      <c r="I16" s="27"/>
      <c r="J16" s="26" t="b">
        <f t="shared" si="0"/>
        <v>0</v>
      </c>
    </row>
    <row r="17" spans="1:10" x14ac:dyDescent="0.2">
      <c r="A17" s="2" t="s">
        <v>355</v>
      </c>
      <c r="B17" s="27"/>
      <c r="C17" s="27"/>
      <c r="D17" s="27"/>
      <c r="E17" s="25"/>
      <c r="F17" s="25"/>
      <c r="G17" s="25"/>
      <c r="H17" s="25"/>
      <c r="I17" s="27"/>
      <c r="J17" s="26" t="b">
        <f t="shared" si="0"/>
        <v>0</v>
      </c>
    </row>
    <row r="18" spans="1:10" x14ac:dyDescent="0.2">
      <c r="A18" s="2" t="s">
        <v>356</v>
      </c>
      <c r="B18" s="27"/>
      <c r="C18" s="27"/>
      <c r="D18" s="27"/>
      <c r="E18" s="25"/>
      <c r="F18" s="25"/>
      <c r="G18" s="25"/>
      <c r="H18" s="25"/>
      <c r="I18" s="27"/>
      <c r="J18" s="26" t="b">
        <f t="shared" si="0"/>
        <v>0</v>
      </c>
    </row>
    <row r="19" spans="1:10" x14ac:dyDescent="0.2">
      <c r="A19" s="2" t="s">
        <v>357</v>
      </c>
      <c r="B19" s="27"/>
      <c r="C19" s="27"/>
      <c r="D19" s="27"/>
      <c r="E19" s="25"/>
      <c r="F19" s="25"/>
      <c r="G19" s="25"/>
      <c r="H19" s="25"/>
      <c r="I19" s="27"/>
      <c r="J19" s="26" t="b">
        <f t="shared" si="0"/>
        <v>0</v>
      </c>
    </row>
    <row r="20" spans="1:10" x14ac:dyDescent="0.2">
      <c r="A20" s="2" t="s">
        <v>358</v>
      </c>
      <c r="B20" s="27"/>
      <c r="C20" s="27"/>
      <c r="D20" s="27"/>
      <c r="E20" s="25"/>
      <c r="F20" s="25"/>
      <c r="G20" s="25"/>
      <c r="H20" s="25"/>
      <c r="I20" s="27"/>
      <c r="J20" s="26" t="b">
        <f t="shared" si="0"/>
        <v>0</v>
      </c>
    </row>
    <row r="21" spans="1:10" x14ac:dyDescent="0.2">
      <c r="A21" s="2" t="s">
        <v>359</v>
      </c>
      <c r="B21" s="27"/>
      <c r="C21" s="27"/>
      <c r="D21" s="27"/>
      <c r="E21" s="25"/>
      <c r="F21" s="25"/>
      <c r="G21" s="25"/>
      <c r="H21" s="25"/>
      <c r="I21" s="27"/>
      <c r="J21" s="26" t="b">
        <f t="shared" si="0"/>
        <v>0</v>
      </c>
    </row>
    <row r="22" spans="1:10" x14ac:dyDescent="0.2">
      <c r="A22" s="2" t="s">
        <v>360</v>
      </c>
      <c r="B22" s="27"/>
      <c r="C22" s="27"/>
      <c r="D22" s="27"/>
      <c r="E22" s="25"/>
      <c r="F22" s="25"/>
      <c r="G22" s="25"/>
      <c r="H22" s="25"/>
      <c r="I22" s="27"/>
      <c r="J22" s="26" t="b">
        <f t="shared" si="0"/>
        <v>0</v>
      </c>
    </row>
    <row r="23" spans="1:10" x14ac:dyDescent="0.2">
      <c r="A23" s="2" t="s">
        <v>361</v>
      </c>
      <c r="B23" s="27"/>
      <c r="C23" s="27"/>
      <c r="D23" s="27"/>
      <c r="E23" s="25"/>
      <c r="F23" s="25"/>
      <c r="G23" s="25"/>
      <c r="H23" s="25"/>
      <c r="I23" s="27"/>
      <c r="J23" s="26" t="b">
        <f t="shared" si="0"/>
        <v>0</v>
      </c>
    </row>
    <row r="24" spans="1:10" x14ac:dyDescent="0.2">
      <c r="A24" s="2" t="s">
        <v>362</v>
      </c>
      <c r="B24" s="27"/>
      <c r="C24" s="27"/>
      <c r="D24" s="27"/>
      <c r="E24" s="25"/>
      <c r="F24" s="25"/>
      <c r="G24" s="25"/>
      <c r="H24" s="25"/>
      <c r="I24" s="27"/>
      <c r="J24" s="26" t="b">
        <f t="shared" si="0"/>
        <v>0</v>
      </c>
    </row>
    <row r="25" spans="1:10" x14ac:dyDescent="0.2">
      <c r="A25" s="2" t="s">
        <v>363</v>
      </c>
      <c r="B25" s="27"/>
      <c r="C25" s="27"/>
      <c r="D25" s="27"/>
      <c r="E25" s="25"/>
      <c r="F25" s="25"/>
      <c r="G25" s="25"/>
      <c r="H25" s="25"/>
      <c r="I25" s="27"/>
      <c r="J25" s="26" t="b">
        <f t="shared" si="0"/>
        <v>0</v>
      </c>
    </row>
    <row r="26" spans="1:10" x14ac:dyDescent="0.2">
      <c r="A26" s="2" t="s">
        <v>364</v>
      </c>
      <c r="B26" s="27"/>
      <c r="C26" s="27"/>
      <c r="D26" s="27"/>
      <c r="E26" s="25"/>
      <c r="F26" s="25"/>
      <c r="G26" s="25"/>
      <c r="H26" s="25"/>
      <c r="I26" s="27"/>
      <c r="J26" s="26" t="b">
        <f t="shared" si="0"/>
        <v>0</v>
      </c>
    </row>
    <row r="27" spans="1:10" x14ac:dyDescent="0.2">
      <c r="A27" s="2" t="s">
        <v>365</v>
      </c>
      <c r="B27" s="27"/>
      <c r="C27" s="27"/>
      <c r="D27" s="27"/>
      <c r="E27" s="25"/>
      <c r="F27" s="25"/>
      <c r="G27" s="25"/>
      <c r="H27" s="25"/>
      <c r="I27" s="27"/>
      <c r="J27" s="26" t="b">
        <f t="shared" si="0"/>
        <v>0</v>
      </c>
    </row>
    <row r="28" spans="1:10" x14ac:dyDescent="0.2">
      <c r="A28" s="2" t="s">
        <v>366</v>
      </c>
      <c r="B28" s="27"/>
      <c r="C28" s="27"/>
      <c r="D28" s="27"/>
      <c r="E28" s="25"/>
      <c r="F28" s="25"/>
      <c r="G28" s="25"/>
      <c r="H28" s="25"/>
      <c r="I28" s="27"/>
      <c r="J28" s="26" t="b">
        <f t="shared" si="0"/>
        <v>0</v>
      </c>
    </row>
    <row r="29" spans="1:10" x14ac:dyDescent="0.2">
      <c r="A29" s="2" t="s">
        <v>367</v>
      </c>
      <c r="B29" s="27"/>
      <c r="C29" s="27"/>
      <c r="D29" s="27"/>
      <c r="E29" s="25"/>
      <c r="F29" s="25"/>
      <c r="G29" s="25"/>
      <c r="H29" s="25"/>
      <c r="I29" s="27"/>
      <c r="J29" s="26" t="b">
        <f t="shared" si="0"/>
        <v>0</v>
      </c>
    </row>
    <row r="30" spans="1:10" x14ac:dyDescent="0.2">
      <c r="A30" s="2" t="s">
        <v>368</v>
      </c>
      <c r="B30" s="27"/>
      <c r="C30" s="27"/>
      <c r="D30" s="27"/>
      <c r="E30" s="25"/>
      <c r="F30" s="25"/>
      <c r="G30" s="25"/>
      <c r="H30" s="25"/>
      <c r="I30" s="27"/>
      <c r="J30" s="26" t="b">
        <f t="shared" si="0"/>
        <v>0</v>
      </c>
    </row>
    <row r="31" spans="1:10" x14ac:dyDescent="0.2">
      <c r="A31" s="2" t="s">
        <v>369</v>
      </c>
      <c r="B31" s="27"/>
      <c r="C31" s="27"/>
      <c r="D31" s="27"/>
      <c r="E31" s="25"/>
      <c r="F31" s="25"/>
      <c r="G31" s="25"/>
      <c r="H31" s="25"/>
      <c r="I31" s="27"/>
      <c r="J31" s="26" t="b">
        <f t="shared" si="0"/>
        <v>0</v>
      </c>
    </row>
    <row r="32" spans="1:10" x14ac:dyDescent="0.2">
      <c r="A32" s="2" t="s">
        <v>370</v>
      </c>
      <c r="B32" s="27"/>
      <c r="C32" s="27"/>
      <c r="D32" s="27"/>
      <c r="E32" s="25"/>
      <c r="F32" s="25"/>
      <c r="G32" s="25"/>
      <c r="H32" s="25"/>
      <c r="I32" s="27"/>
      <c r="J32" s="26" t="b">
        <f t="shared" si="0"/>
        <v>0</v>
      </c>
    </row>
    <row r="33" spans="1:10" x14ac:dyDescent="0.2">
      <c r="A33" s="2" t="s">
        <v>371</v>
      </c>
      <c r="B33" s="27"/>
      <c r="C33" s="27"/>
      <c r="D33" s="27"/>
      <c r="E33" s="25"/>
      <c r="F33" s="25"/>
      <c r="G33" s="25"/>
      <c r="H33" s="25"/>
      <c r="I33" s="27"/>
      <c r="J33" s="26" t="b">
        <f t="shared" si="0"/>
        <v>0</v>
      </c>
    </row>
    <row r="34" spans="1:10" x14ac:dyDescent="0.2">
      <c r="A34" s="2" t="s">
        <v>372</v>
      </c>
      <c r="B34" s="27"/>
      <c r="C34" s="27"/>
      <c r="D34" s="27"/>
      <c r="E34" s="25"/>
      <c r="F34" s="25"/>
      <c r="G34" s="25"/>
      <c r="H34" s="25"/>
      <c r="I34" s="27"/>
      <c r="J34" s="26" t="b">
        <f t="shared" si="0"/>
        <v>0</v>
      </c>
    </row>
    <row r="35" spans="1:10" x14ac:dyDescent="0.2">
      <c r="A35" s="2" t="s">
        <v>373</v>
      </c>
      <c r="B35" s="27"/>
      <c r="C35" s="27"/>
      <c r="D35" s="27"/>
      <c r="E35" s="25"/>
      <c r="F35" s="25"/>
      <c r="G35" s="25"/>
      <c r="H35" s="25"/>
      <c r="I35" s="27"/>
      <c r="J35" s="26" t="b">
        <f t="shared" si="0"/>
        <v>0</v>
      </c>
    </row>
    <row r="36" spans="1:10" x14ac:dyDescent="0.2">
      <c r="A36" s="2" t="s">
        <v>374</v>
      </c>
      <c r="B36" s="27"/>
      <c r="C36" s="27"/>
      <c r="D36" s="27"/>
      <c r="E36" s="25"/>
      <c r="F36" s="25"/>
      <c r="G36" s="25"/>
      <c r="H36" s="25"/>
      <c r="I36" s="27"/>
      <c r="J36" s="26" t="b">
        <f t="shared" si="0"/>
        <v>0</v>
      </c>
    </row>
    <row r="37" spans="1:10" x14ac:dyDescent="0.2">
      <c r="A37" s="2" t="s">
        <v>375</v>
      </c>
      <c r="B37" s="27"/>
      <c r="C37" s="27"/>
      <c r="D37" s="27"/>
      <c r="E37" s="25"/>
      <c r="F37" s="25"/>
      <c r="G37" s="25"/>
      <c r="H37" s="25"/>
      <c r="I37" s="27"/>
      <c r="J37" s="26" t="b">
        <f t="shared" si="0"/>
        <v>0</v>
      </c>
    </row>
    <row r="38" spans="1:10" x14ac:dyDescent="0.2">
      <c r="A38" s="2" t="s">
        <v>376</v>
      </c>
      <c r="B38" s="27"/>
      <c r="C38" s="27"/>
      <c r="D38" s="27"/>
      <c r="E38" s="25"/>
      <c r="F38" s="25"/>
      <c r="G38" s="25"/>
      <c r="H38" s="25"/>
      <c r="I38" s="27"/>
      <c r="J38" s="26" t="b">
        <f t="shared" si="0"/>
        <v>0</v>
      </c>
    </row>
    <row r="39" spans="1:10" x14ac:dyDescent="0.2">
      <c r="A39" s="2" t="s">
        <v>377</v>
      </c>
      <c r="B39" s="27"/>
      <c r="C39" s="27"/>
      <c r="D39" s="27"/>
      <c r="E39" s="25"/>
      <c r="F39" s="25"/>
      <c r="G39" s="25"/>
      <c r="H39" s="25"/>
      <c r="I39" s="27"/>
      <c r="J39" s="26" t="b">
        <f t="shared" si="0"/>
        <v>0</v>
      </c>
    </row>
    <row r="40" spans="1:10" x14ac:dyDescent="0.2">
      <c r="A40" s="2" t="s">
        <v>378</v>
      </c>
      <c r="B40" s="27"/>
      <c r="C40" s="27"/>
      <c r="D40" s="27"/>
      <c r="E40" s="25"/>
      <c r="F40" s="25"/>
      <c r="G40" s="25"/>
      <c r="H40" s="25"/>
      <c r="I40" s="27"/>
      <c r="J40" s="26" t="b">
        <f t="shared" si="0"/>
        <v>0</v>
      </c>
    </row>
    <row r="41" spans="1:10" x14ac:dyDescent="0.2">
      <c r="A41" s="2" t="s">
        <v>379</v>
      </c>
      <c r="B41" s="27"/>
      <c r="C41" s="27"/>
      <c r="D41" s="27"/>
      <c r="E41" s="25"/>
      <c r="F41" s="25"/>
      <c r="G41" s="25"/>
      <c r="H41" s="25"/>
      <c r="I41" s="27"/>
      <c r="J41" s="26" t="b">
        <f t="shared" si="0"/>
        <v>0</v>
      </c>
    </row>
    <row r="42" spans="1:10" x14ac:dyDescent="0.2">
      <c r="A42" s="2" t="s">
        <v>380</v>
      </c>
      <c r="B42" s="27"/>
      <c r="C42" s="27"/>
      <c r="D42" s="27"/>
      <c r="E42" s="25"/>
      <c r="F42" s="25"/>
      <c r="G42" s="25"/>
      <c r="H42" s="25"/>
      <c r="I42" s="27"/>
      <c r="J42" s="26" t="b">
        <f t="shared" si="0"/>
        <v>0</v>
      </c>
    </row>
    <row r="43" spans="1:10" x14ac:dyDescent="0.2">
      <c r="A43" s="2" t="s">
        <v>381</v>
      </c>
      <c r="B43" s="27"/>
      <c r="C43" s="27"/>
      <c r="D43" s="27"/>
      <c r="E43" s="25"/>
      <c r="F43" s="25"/>
      <c r="G43" s="25"/>
      <c r="H43" s="25"/>
      <c r="I43" s="27"/>
      <c r="J43" s="26" t="b">
        <f t="shared" si="0"/>
        <v>0</v>
      </c>
    </row>
    <row r="44" spans="1:10" x14ac:dyDescent="0.2">
      <c r="A44" s="2" t="s">
        <v>382</v>
      </c>
      <c r="B44" s="27"/>
      <c r="C44" s="27"/>
      <c r="D44" s="27"/>
      <c r="E44" s="25"/>
      <c r="F44" s="25"/>
      <c r="G44" s="25"/>
      <c r="H44" s="25"/>
      <c r="I44" s="27"/>
      <c r="J44" s="26" t="b">
        <f t="shared" si="0"/>
        <v>0</v>
      </c>
    </row>
    <row r="45" spans="1:10" x14ac:dyDescent="0.2">
      <c r="A45" s="2" t="s">
        <v>383</v>
      </c>
      <c r="B45" s="27"/>
      <c r="C45" s="27"/>
      <c r="D45" s="27"/>
      <c r="E45" s="25"/>
      <c r="F45" s="25"/>
      <c r="G45" s="25"/>
      <c r="H45" s="25"/>
      <c r="I45" s="27"/>
      <c r="J45" s="26" t="b">
        <f t="shared" si="0"/>
        <v>0</v>
      </c>
    </row>
    <row r="46" spans="1:10" x14ac:dyDescent="0.2">
      <c r="A46" s="2" t="s">
        <v>384</v>
      </c>
      <c r="B46" s="27"/>
      <c r="C46" s="27"/>
      <c r="D46" s="27"/>
      <c r="E46" s="25"/>
      <c r="F46" s="25"/>
      <c r="G46" s="25"/>
      <c r="H46" s="25"/>
      <c r="I46" s="27"/>
      <c r="J46" s="26" t="b">
        <f t="shared" si="0"/>
        <v>0</v>
      </c>
    </row>
    <row r="47" spans="1:10" x14ac:dyDescent="0.2">
      <c r="A47" s="2" t="s">
        <v>385</v>
      </c>
      <c r="B47" s="27"/>
      <c r="C47" s="27"/>
      <c r="D47" s="27"/>
      <c r="E47" s="25"/>
      <c r="F47" s="25"/>
      <c r="G47" s="25"/>
      <c r="H47" s="25"/>
      <c r="I47" s="27"/>
      <c r="J47" s="26" t="b">
        <f t="shared" si="0"/>
        <v>0</v>
      </c>
    </row>
    <row r="48" spans="1:10" x14ac:dyDescent="0.2">
      <c r="A48" s="2" t="s">
        <v>386</v>
      </c>
      <c r="B48" s="27"/>
      <c r="C48" s="27"/>
      <c r="D48" s="27"/>
      <c r="E48" s="25"/>
      <c r="F48" s="25"/>
      <c r="G48" s="25"/>
      <c r="H48" s="25"/>
      <c r="I48" s="27"/>
      <c r="J48" s="26" t="b">
        <f t="shared" si="0"/>
        <v>0</v>
      </c>
    </row>
    <row r="49" spans="1:10" x14ac:dyDescent="0.2">
      <c r="A49" s="2" t="s">
        <v>387</v>
      </c>
      <c r="B49" s="27"/>
      <c r="C49" s="27"/>
      <c r="D49" s="27"/>
      <c r="E49" s="25"/>
      <c r="F49" s="25"/>
      <c r="G49" s="25"/>
      <c r="H49" s="25"/>
      <c r="I49" s="27"/>
      <c r="J49" s="26" t="b">
        <f t="shared" si="0"/>
        <v>0</v>
      </c>
    </row>
    <row r="50" spans="1:10" x14ac:dyDescent="0.2">
      <c r="A50" s="2" t="s">
        <v>388</v>
      </c>
      <c r="B50" s="27"/>
      <c r="C50" s="27"/>
      <c r="D50" s="27"/>
      <c r="E50" s="25"/>
      <c r="F50" s="25"/>
      <c r="G50" s="25"/>
      <c r="H50" s="25"/>
      <c r="I50" s="27"/>
      <c r="J50" s="26" t="b">
        <f t="shared" si="0"/>
        <v>0</v>
      </c>
    </row>
    <row r="51" spans="1:10" x14ac:dyDescent="0.2">
      <c r="A51" s="2" t="s">
        <v>389</v>
      </c>
      <c r="B51" s="27"/>
      <c r="C51" s="27"/>
      <c r="D51" s="27"/>
      <c r="E51" s="25"/>
      <c r="F51" s="25"/>
      <c r="G51" s="25"/>
      <c r="H51" s="25"/>
      <c r="I51" s="27"/>
      <c r="J51" s="26" t="b">
        <f t="shared" si="0"/>
        <v>0</v>
      </c>
    </row>
    <row r="52" spans="1:10" x14ac:dyDescent="0.2">
      <c r="A52" s="2" t="s">
        <v>390</v>
      </c>
      <c r="B52" s="27"/>
      <c r="C52" s="27"/>
      <c r="D52" s="27"/>
      <c r="E52" s="25"/>
      <c r="F52" s="25"/>
      <c r="G52" s="25"/>
      <c r="H52" s="25"/>
      <c r="I52" s="27"/>
      <c r="J52" s="26" t="b">
        <f t="shared" si="0"/>
        <v>0</v>
      </c>
    </row>
    <row r="53" spans="1:10" x14ac:dyDescent="0.2">
      <c r="A53" s="2" t="s">
        <v>391</v>
      </c>
      <c r="B53" s="27"/>
      <c r="C53" s="27"/>
      <c r="D53" s="27"/>
      <c r="E53" s="25"/>
      <c r="F53" s="25"/>
      <c r="G53" s="25"/>
      <c r="H53" s="25"/>
      <c r="I53" s="27"/>
      <c r="J53" s="26" t="b">
        <f t="shared" si="0"/>
        <v>0</v>
      </c>
    </row>
    <row r="54" spans="1:10" x14ac:dyDescent="0.2">
      <c r="A54" s="2" t="s">
        <v>392</v>
      </c>
      <c r="B54" s="27"/>
      <c r="C54" s="27"/>
      <c r="D54" s="27"/>
      <c r="E54" s="25"/>
      <c r="F54" s="25"/>
      <c r="G54" s="25"/>
      <c r="H54" s="25"/>
      <c r="I54" s="27"/>
      <c r="J54" s="26" t="b">
        <f t="shared" si="0"/>
        <v>0</v>
      </c>
    </row>
    <row r="55" spans="1:10" x14ac:dyDescent="0.2">
      <c r="A55" s="2" t="s">
        <v>393</v>
      </c>
      <c r="B55" s="27"/>
      <c r="C55" s="27"/>
      <c r="D55" s="27"/>
      <c r="E55" s="25"/>
      <c r="F55" s="25"/>
      <c r="G55" s="25"/>
      <c r="H55" s="25"/>
      <c r="I55" s="27"/>
      <c r="J55" s="26" t="b">
        <f t="shared" si="0"/>
        <v>0</v>
      </c>
    </row>
    <row r="56" spans="1:10" x14ac:dyDescent="0.2">
      <c r="A56" s="2" t="s">
        <v>394</v>
      </c>
      <c r="B56" s="27"/>
      <c r="C56" s="27"/>
      <c r="D56" s="27"/>
      <c r="E56" s="25"/>
      <c r="F56" s="25"/>
      <c r="G56" s="25"/>
      <c r="H56" s="25"/>
      <c r="I56" s="27"/>
      <c r="J56" s="26" t="b">
        <f t="shared" si="0"/>
        <v>0</v>
      </c>
    </row>
    <row r="57" spans="1:10" x14ac:dyDescent="0.2">
      <c r="A57" s="2" t="s">
        <v>395</v>
      </c>
      <c r="B57" s="27"/>
      <c r="C57" s="27"/>
      <c r="D57" s="27"/>
      <c r="E57" s="25"/>
      <c r="F57" s="25"/>
      <c r="G57" s="25"/>
      <c r="H57" s="25"/>
      <c r="I57" s="27"/>
      <c r="J57" s="26" t="b">
        <f t="shared" si="0"/>
        <v>0</v>
      </c>
    </row>
    <row r="58" spans="1:10" x14ac:dyDescent="0.2">
      <c r="A58" s="2" t="s">
        <v>15</v>
      </c>
      <c r="B58" s="27"/>
      <c r="C58" s="27"/>
      <c r="D58" s="27"/>
      <c r="E58" s="25"/>
      <c r="F58" s="25"/>
      <c r="G58" s="25"/>
      <c r="H58" s="25"/>
      <c r="I58" s="27"/>
      <c r="J58" s="26" t="b">
        <f t="shared" si="0"/>
        <v>0</v>
      </c>
    </row>
  </sheetData>
  <mergeCells count="13">
    <mergeCell ref="A1:J1"/>
    <mergeCell ref="A2:J2"/>
    <mergeCell ref="A3:J3"/>
    <mergeCell ref="A5:J5"/>
    <mergeCell ref="A6:A7"/>
    <mergeCell ref="B6:B7"/>
    <mergeCell ref="C6:C7"/>
    <mergeCell ref="D6:D7"/>
    <mergeCell ref="E6:E7"/>
    <mergeCell ref="F6:F7"/>
    <mergeCell ref="G6:G7"/>
    <mergeCell ref="H6:H7"/>
    <mergeCell ref="I6:I7"/>
  </mergeCells>
  <conditionalFormatting sqref="J7">
    <cfRule type="cellIs" dxfId="4" priority="1" operator="greaterThanOrEqual">
      <formula>40</formula>
    </cfRule>
  </conditionalFormatting>
  <dataValidations count="4">
    <dataValidation type="list" allowBlank="1" showInputMessage="1" showErrorMessage="1" sqref="E8:E58">
      <formula1>"Owned, Leased"</formula1>
    </dataValidation>
    <dataValidation type="list" allowBlank="1" showInputMessage="1" showErrorMessage="1" sqref="H8:H58">
      <formula1>"Invoices and product fiche, Invoices, product fiche and other(s) (please indicate)"</formula1>
    </dataValidation>
    <dataValidation type="list" allowBlank="1" showInputMessage="1" showErrorMessage="1" sqref="G8:G58">
      <formula1>"before 01/09/2017, after 01/09/2017"</formula1>
    </dataValidation>
    <dataValidation type="list" allowBlank="1" showInputMessage="1" showErrorMessage="1" sqref="F8:F58">
      <formula1>"Below 28 kWh/year, Below 22 kWh/year, Other (please indicate)"</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58"/>
  <sheetViews>
    <sheetView zoomScale="110" zoomScaleNormal="110" workbookViewId="0">
      <selection activeCell="F8" sqref="F8"/>
    </sheetView>
  </sheetViews>
  <sheetFormatPr defaultColWidth="11.42578125" defaultRowHeight="12.75" x14ac:dyDescent="0.2"/>
  <cols>
    <col min="2" max="2" width="15.140625" customWidth="1"/>
    <col min="3" max="3" width="18.42578125" customWidth="1"/>
    <col min="4" max="4" width="13.42578125" customWidth="1"/>
    <col min="5" max="5" width="25.42578125" customWidth="1"/>
    <col min="6" max="6" width="32.140625" customWidth="1"/>
    <col min="7" max="7" width="26" customWidth="1"/>
    <col min="8" max="8" width="20.42578125" customWidth="1"/>
    <col min="9" max="9" width="20.85546875" customWidth="1"/>
    <col min="10" max="10" width="23.140625" customWidth="1"/>
    <col min="11" max="11" width="22" customWidth="1"/>
  </cols>
  <sheetData>
    <row r="1" spans="1:11" ht="15" x14ac:dyDescent="0.2">
      <c r="A1" s="36" t="s">
        <v>1</v>
      </c>
      <c r="B1" s="37"/>
      <c r="C1" s="37"/>
      <c r="D1" s="37"/>
      <c r="E1" s="37"/>
      <c r="F1" s="37"/>
      <c r="G1" s="37"/>
      <c r="H1" s="37"/>
      <c r="I1" s="37"/>
      <c r="J1" s="37"/>
      <c r="K1" s="37"/>
    </row>
    <row r="2" spans="1:11" ht="15" x14ac:dyDescent="0.2">
      <c r="A2" s="38" t="s">
        <v>2</v>
      </c>
      <c r="B2" s="39"/>
      <c r="C2" s="39"/>
      <c r="D2" s="39"/>
      <c r="E2" s="39"/>
      <c r="F2" s="39"/>
      <c r="G2" s="39"/>
      <c r="H2" s="39"/>
      <c r="I2" s="39"/>
      <c r="J2" s="39"/>
      <c r="K2" s="39"/>
    </row>
    <row r="3" spans="1:11" ht="15.75" thickBot="1" x14ac:dyDescent="0.25">
      <c r="A3" s="40" t="s">
        <v>107</v>
      </c>
      <c r="B3" s="41"/>
      <c r="C3" s="41"/>
      <c r="D3" s="41"/>
      <c r="E3" s="41"/>
      <c r="F3" s="41"/>
      <c r="G3" s="41"/>
      <c r="H3" s="41"/>
      <c r="I3" s="41"/>
      <c r="J3" s="41"/>
      <c r="K3" s="41"/>
    </row>
    <row r="4" spans="1:11" ht="15" x14ac:dyDescent="0.2">
      <c r="A4" s="6"/>
      <c r="B4" s="6"/>
      <c r="C4" s="6"/>
      <c r="D4" s="6"/>
      <c r="E4" s="6"/>
      <c r="F4" s="6"/>
      <c r="G4" s="6"/>
      <c r="H4" s="6"/>
      <c r="I4" s="6"/>
      <c r="J4" s="6"/>
      <c r="K4" s="6"/>
    </row>
    <row r="5" spans="1:11" ht="42.95" customHeight="1" x14ac:dyDescent="0.2">
      <c r="A5" s="49" t="s">
        <v>285</v>
      </c>
      <c r="B5" s="49"/>
      <c r="C5" s="49"/>
      <c r="D5" s="49"/>
      <c r="E5" s="49"/>
      <c r="F5" s="49"/>
      <c r="G5" s="49"/>
      <c r="H5" s="49"/>
      <c r="I5" s="49"/>
      <c r="J5" s="49"/>
      <c r="K5" s="49"/>
    </row>
    <row r="6" spans="1:11" ht="38.25" x14ac:dyDescent="0.2">
      <c r="A6" s="50"/>
      <c r="B6" s="42" t="s">
        <v>213</v>
      </c>
      <c r="C6" s="42" t="s">
        <v>214</v>
      </c>
      <c r="D6" s="42" t="s">
        <v>294</v>
      </c>
      <c r="E6" s="42" t="s">
        <v>215</v>
      </c>
      <c r="F6" s="42" t="s">
        <v>538</v>
      </c>
      <c r="G6" s="42" t="s">
        <v>539</v>
      </c>
      <c r="H6" s="42"/>
      <c r="I6" s="42" t="s">
        <v>216</v>
      </c>
      <c r="J6" s="12" t="s">
        <v>217</v>
      </c>
      <c r="K6" s="12" t="s">
        <v>218</v>
      </c>
    </row>
    <row r="7" spans="1:11" ht="68.25" customHeight="1" x14ac:dyDescent="0.2">
      <c r="A7" s="51"/>
      <c r="B7" s="43"/>
      <c r="C7" s="43"/>
      <c r="D7" s="43"/>
      <c r="E7" s="43"/>
      <c r="F7" s="43"/>
      <c r="G7" s="43"/>
      <c r="H7" s="43"/>
      <c r="I7" s="43"/>
      <c r="J7" s="13" t="e">
        <f>COUNTIF(J8:J58, 1)*100/COUNTA(B8:B58)</f>
        <v>#DIV/0!</v>
      </c>
      <c r="K7" s="13" t="e">
        <f>COUNTIF(K8:K58, 1)*100/COUNTA(B8:B58)</f>
        <v>#DIV/0!</v>
      </c>
    </row>
    <row r="8" spans="1:11" x14ac:dyDescent="0.2">
      <c r="A8" s="2" t="s">
        <v>212</v>
      </c>
      <c r="B8" s="14"/>
      <c r="C8" s="14"/>
      <c r="D8" s="14"/>
      <c r="E8" s="14"/>
      <c r="F8" s="14"/>
      <c r="G8" s="14"/>
      <c r="H8" s="14"/>
      <c r="I8" s="14"/>
      <c r="J8" s="5">
        <f>IF(F8="Yes",1,0)</f>
        <v>0</v>
      </c>
      <c r="K8" s="5">
        <f>IF(G8="Yes",1,0)</f>
        <v>0</v>
      </c>
    </row>
    <row r="9" spans="1:11" x14ac:dyDescent="0.2">
      <c r="A9" s="2" t="s">
        <v>219</v>
      </c>
      <c r="B9" s="14"/>
      <c r="C9" s="14"/>
      <c r="D9" s="14"/>
      <c r="E9" s="14"/>
      <c r="F9" s="14"/>
      <c r="G9" s="14"/>
      <c r="H9" s="14"/>
      <c r="I9" s="14"/>
      <c r="J9" s="5">
        <f t="shared" ref="J9:J58" si="0">IF(F9="Yes",1,0)</f>
        <v>0</v>
      </c>
      <c r="K9" s="5">
        <f t="shared" ref="K9:K58" si="1">IF(G9="Yes",1,0)</f>
        <v>0</v>
      </c>
    </row>
    <row r="10" spans="1:11" x14ac:dyDescent="0.2">
      <c r="A10" s="2" t="s">
        <v>220</v>
      </c>
      <c r="B10" s="14"/>
      <c r="C10" s="14"/>
      <c r="D10" s="14"/>
      <c r="E10" s="14"/>
      <c r="F10" s="14"/>
      <c r="G10" s="14"/>
      <c r="H10" s="14"/>
      <c r="I10" s="14"/>
      <c r="J10" s="5">
        <f t="shared" si="0"/>
        <v>0</v>
      </c>
      <c r="K10" s="5">
        <f t="shared" si="1"/>
        <v>0</v>
      </c>
    </row>
    <row r="11" spans="1:11" x14ac:dyDescent="0.2">
      <c r="A11" s="2" t="s">
        <v>221</v>
      </c>
      <c r="B11" s="14"/>
      <c r="C11" s="14"/>
      <c r="D11" s="14"/>
      <c r="E11" s="14"/>
      <c r="F11" s="14"/>
      <c r="G11" s="14"/>
      <c r="H11" s="14"/>
      <c r="I11" s="14"/>
      <c r="J11" s="5">
        <f t="shared" si="0"/>
        <v>0</v>
      </c>
      <c r="K11" s="5">
        <f t="shared" si="1"/>
        <v>0</v>
      </c>
    </row>
    <row r="12" spans="1:11" x14ac:dyDescent="0.2">
      <c r="A12" s="2" t="s">
        <v>222</v>
      </c>
      <c r="B12" s="14"/>
      <c r="C12" s="14"/>
      <c r="D12" s="14"/>
      <c r="E12" s="14"/>
      <c r="F12" s="14"/>
      <c r="G12" s="14"/>
      <c r="H12" s="14"/>
      <c r="I12" s="14"/>
      <c r="J12" s="5">
        <f t="shared" si="0"/>
        <v>0</v>
      </c>
      <c r="K12" s="5">
        <f t="shared" si="1"/>
        <v>0</v>
      </c>
    </row>
    <row r="13" spans="1:11" x14ac:dyDescent="0.2">
      <c r="A13" s="2" t="s">
        <v>223</v>
      </c>
      <c r="B13" s="14"/>
      <c r="C13" s="14"/>
      <c r="D13" s="14"/>
      <c r="E13" s="14"/>
      <c r="F13" s="14"/>
      <c r="G13" s="14"/>
      <c r="H13" s="14"/>
      <c r="I13" s="14"/>
      <c r="J13" s="5">
        <f t="shared" si="0"/>
        <v>0</v>
      </c>
      <c r="K13" s="5">
        <f t="shared" si="1"/>
        <v>0</v>
      </c>
    </row>
    <row r="14" spans="1:11" x14ac:dyDescent="0.2">
      <c r="A14" s="2" t="s">
        <v>224</v>
      </c>
      <c r="B14" s="14"/>
      <c r="C14" s="14"/>
      <c r="D14" s="14"/>
      <c r="E14" s="14"/>
      <c r="F14" s="14"/>
      <c r="G14" s="14"/>
      <c r="H14" s="14"/>
      <c r="I14" s="14"/>
      <c r="J14" s="5">
        <f t="shared" si="0"/>
        <v>0</v>
      </c>
      <c r="K14" s="5">
        <f t="shared" si="1"/>
        <v>0</v>
      </c>
    </row>
    <row r="15" spans="1:11" x14ac:dyDescent="0.2">
      <c r="A15" s="2" t="s">
        <v>225</v>
      </c>
      <c r="B15" s="14"/>
      <c r="C15" s="14"/>
      <c r="D15" s="14"/>
      <c r="E15" s="14"/>
      <c r="F15" s="14"/>
      <c r="G15" s="14"/>
      <c r="H15" s="14"/>
      <c r="I15" s="14"/>
      <c r="J15" s="5">
        <f t="shared" si="0"/>
        <v>0</v>
      </c>
      <c r="K15" s="5">
        <f t="shared" si="1"/>
        <v>0</v>
      </c>
    </row>
    <row r="16" spans="1:11" ht="12.6" customHeight="1" x14ac:dyDescent="0.2">
      <c r="A16" s="2" t="s">
        <v>226</v>
      </c>
      <c r="B16" s="14"/>
      <c r="C16" s="14"/>
      <c r="D16" s="14"/>
      <c r="E16" s="14"/>
      <c r="F16" s="14"/>
      <c r="G16" s="14"/>
      <c r="H16" s="14"/>
      <c r="I16" s="14"/>
      <c r="J16" s="5">
        <f t="shared" si="0"/>
        <v>0</v>
      </c>
      <c r="K16" s="5">
        <f t="shared" si="1"/>
        <v>0</v>
      </c>
    </row>
    <row r="17" spans="1:11" x14ac:dyDescent="0.2">
      <c r="A17" s="2" t="s">
        <v>227</v>
      </c>
      <c r="B17" s="14"/>
      <c r="C17" s="14"/>
      <c r="D17" s="14"/>
      <c r="E17" s="14"/>
      <c r="F17" s="14"/>
      <c r="G17" s="14"/>
      <c r="H17" s="14"/>
      <c r="I17" s="14"/>
      <c r="J17" s="5">
        <f t="shared" si="0"/>
        <v>0</v>
      </c>
      <c r="K17" s="5">
        <f t="shared" si="1"/>
        <v>0</v>
      </c>
    </row>
    <row r="18" spans="1:11" x14ac:dyDescent="0.2">
      <c r="A18" s="2" t="s">
        <v>228</v>
      </c>
      <c r="B18" s="14"/>
      <c r="C18" s="14"/>
      <c r="D18" s="14"/>
      <c r="E18" s="14"/>
      <c r="F18" s="14"/>
      <c r="G18" s="14"/>
      <c r="H18" s="14"/>
      <c r="I18" s="14"/>
      <c r="J18" s="5">
        <f t="shared" si="0"/>
        <v>0</v>
      </c>
      <c r="K18" s="5">
        <f t="shared" si="1"/>
        <v>0</v>
      </c>
    </row>
    <row r="19" spans="1:11" x14ac:dyDescent="0.2">
      <c r="A19" s="2" t="s">
        <v>229</v>
      </c>
      <c r="B19" s="14"/>
      <c r="C19" s="14"/>
      <c r="D19" s="14"/>
      <c r="E19" s="14"/>
      <c r="F19" s="14"/>
      <c r="G19" s="14"/>
      <c r="H19" s="14"/>
      <c r="I19" s="14"/>
      <c r="J19" s="5">
        <f t="shared" si="0"/>
        <v>0</v>
      </c>
      <c r="K19" s="5">
        <f t="shared" si="1"/>
        <v>0</v>
      </c>
    </row>
    <row r="20" spans="1:11" x14ac:dyDescent="0.2">
      <c r="A20" s="2" t="s">
        <v>230</v>
      </c>
      <c r="B20" s="14"/>
      <c r="C20" s="14"/>
      <c r="D20" s="14"/>
      <c r="E20" s="14"/>
      <c r="F20" s="14"/>
      <c r="G20" s="14"/>
      <c r="H20" s="14"/>
      <c r="I20" s="14"/>
      <c r="J20" s="5">
        <f t="shared" si="0"/>
        <v>0</v>
      </c>
      <c r="K20" s="5">
        <f t="shared" si="1"/>
        <v>0</v>
      </c>
    </row>
    <row r="21" spans="1:11" x14ac:dyDescent="0.2">
      <c r="A21" s="2" t="s">
        <v>231</v>
      </c>
      <c r="B21" s="14"/>
      <c r="C21" s="14"/>
      <c r="D21" s="14"/>
      <c r="E21" s="14"/>
      <c r="F21" s="14"/>
      <c r="G21" s="14"/>
      <c r="H21" s="14"/>
      <c r="I21" s="14"/>
      <c r="J21" s="5">
        <f t="shared" si="0"/>
        <v>0</v>
      </c>
      <c r="K21" s="5">
        <f t="shared" si="1"/>
        <v>0</v>
      </c>
    </row>
    <row r="22" spans="1:11" x14ac:dyDescent="0.2">
      <c r="A22" s="2" t="s">
        <v>232</v>
      </c>
      <c r="B22" s="14"/>
      <c r="C22" s="14"/>
      <c r="D22" s="14"/>
      <c r="E22" s="14"/>
      <c r="F22" s="14"/>
      <c r="G22" s="14"/>
      <c r="H22" s="14"/>
      <c r="I22" s="14"/>
      <c r="J22" s="5">
        <f t="shared" si="0"/>
        <v>0</v>
      </c>
      <c r="K22" s="5">
        <f t="shared" si="1"/>
        <v>0</v>
      </c>
    </row>
    <row r="23" spans="1:11" x14ac:dyDescent="0.2">
      <c r="A23" s="2" t="s">
        <v>233</v>
      </c>
      <c r="B23" s="14"/>
      <c r="C23" s="14"/>
      <c r="D23" s="14"/>
      <c r="E23" s="14"/>
      <c r="F23" s="14"/>
      <c r="G23" s="14"/>
      <c r="H23" s="14"/>
      <c r="I23" s="14"/>
      <c r="J23" s="5">
        <f t="shared" si="0"/>
        <v>0</v>
      </c>
      <c r="K23" s="5">
        <f t="shared" si="1"/>
        <v>0</v>
      </c>
    </row>
    <row r="24" spans="1:11" x14ac:dyDescent="0.2">
      <c r="A24" s="2" t="s">
        <v>234</v>
      </c>
      <c r="B24" s="14"/>
      <c r="C24" s="14"/>
      <c r="D24" s="14"/>
      <c r="E24" s="14"/>
      <c r="F24" s="14"/>
      <c r="G24" s="14"/>
      <c r="H24" s="14"/>
      <c r="I24" s="14"/>
      <c r="J24" s="5">
        <f t="shared" si="0"/>
        <v>0</v>
      </c>
      <c r="K24" s="5">
        <f t="shared" si="1"/>
        <v>0</v>
      </c>
    </row>
    <row r="25" spans="1:11" x14ac:dyDescent="0.2">
      <c r="A25" s="2" t="s">
        <v>235</v>
      </c>
      <c r="B25" s="14"/>
      <c r="C25" s="14"/>
      <c r="D25" s="14"/>
      <c r="E25" s="14"/>
      <c r="F25" s="14"/>
      <c r="G25" s="14"/>
      <c r="H25" s="14"/>
      <c r="I25" s="14"/>
      <c r="J25" s="5">
        <f t="shared" si="0"/>
        <v>0</v>
      </c>
      <c r="K25" s="5">
        <f t="shared" si="1"/>
        <v>0</v>
      </c>
    </row>
    <row r="26" spans="1:11" x14ac:dyDescent="0.2">
      <c r="A26" s="2" t="s">
        <v>236</v>
      </c>
      <c r="B26" s="14"/>
      <c r="C26" s="14"/>
      <c r="D26" s="14"/>
      <c r="E26" s="14"/>
      <c r="F26" s="14"/>
      <c r="G26" s="14"/>
      <c r="H26" s="14"/>
      <c r="I26" s="14"/>
      <c r="J26" s="5">
        <f t="shared" si="0"/>
        <v>0</v>
      </c>
      <c r="K26" s="5">
        <f t="shared" si="1"/>
        <v>0</v>
      </c>
    </row>
    <row r="27" spans="1:11" x14ac:dyDescent="0.2">
      <c r="A27" s="2" t="s">
        <v>237</v>
      </c>
      <c r="B27" s="14"/>
      <c r="C27" s="14"/>
      <c r="D27" s="14"/>
      <c r="E27" s="14"/>
      <c r="F27" s="14"/>
      <c r="G27" s="14"/>
      <c r="H27" s="14"/>
      <c r="I27" s="14"/>
      <c r="J27" s="5">
        <f t="shared" si="0"/>
        <v>0</v>
      </c>
      <c r="K27" s="5">
        <f t="shared" si="1"/>
        <v>0</v>
      </c>
    </row>
    <row r="28" spans="1:11" x14ac:dyDescent="0.2">
      <c r="A28" s="2" t="s">
        <v>238</v>
      </c>
      <c r="B28" s="14"/>
      <c r="C28" s="14"/>
      <c r="D28" s="14"/>
      <c r="E28" s="14"/>
      <c r="F28" s="14"/>
      <c r="G28" s="14"/>
      <c r="H28" s="14"/>
      <c r="I28" s="14"/>
      <c r="J28" s="5">
        <f t="shared" si="0"/>
        <v>0</v>
      </c>
      <c r="K28" s="5">
        <f t="shared" si="1"/>
        <v>0</v>
      </c>
    </row>
    <row r="29" spans="1:11" x14ac:dyDescent="0.2">
      <c r="A29" s="2" t="s">
        <v>239</v>
      </c>
      <c r="B29" s="14"/>
      <c r="C29" s="14"/>
      <c r="D29" s="14"/>
      <c r="E29" s="14"/>
      <c r="F29" s="14"/>
      <c r="G29" s="14"/>
      <c r="H29" s="14"/>
      <c r="I29" s="14"/>
      <c r="J29" s="5">
        <f t="shared" si="0"/>
        <v>0</v>
      </c>
      <c r="K29" s="5">
        <f t="shared" si="1"/>
        <v>0</v>
      </c>
    </row>
    <row r="30" spans="1:11" x14ac:dyDescent="0.2">
      <c r="A30" s="2" t="s">
        <v>240</v>
      </c>
      <c r="B30" s="14"/>
      <c r="C30" s="14"/>
      <c r="D30" s="14"/>
      <c r="E30" s="14"/>
      <c r="F30" s="14"/>
      <c r="G30" s="14"/>
      <c r="H30" s="14"/>
      <c r="I30" s="14"/>
      <c r="J30" s="5">
        <f t="shared" si="0"/>
        <v>0</v>
      </c>
      <c r="K30" s="5">
        <f t="shared" si="1"/>
        <v>0</v>
      </c>
    </row>
    <row r="31" spans="1:11" x14ac:dyDescent="0.2">
      <c r="A31" s="2" t="s">
        <v>241</v>
      </c>
      <c r="B31" s="14"/>
      <c r="C31" s="14"/>
      <c r="D31" s="14"/>
      <c r="E31" s="14"/>
      <c r="F31" s="14"/>
      <c r="G31" s="14"/>
      <c r="H31" s="14"/>
      <c r="I31" s="14"/>
      <c r="J31" s="5">
        <f t="shared" si="0"/>
        <v>0</v>
      </c>
      <c r="K31" s="5">
        <f t="shared" si="1"/>
        <v>0</v>
      </c>
    </row>
    <row r="32" spans="1:11" x14ac:dyDescent="0.2">
      <c r="A32" s="2" t="s">
        <v>242</v>
      </c>
      <c r="B32" s="14"/>
      <c r="C32" s="14"/>
      <c r="D32" s="14"/>
      <c r="E32" s="14"/>
      <c r="F32" s="14"/>
      <c r="G32" s="14"/>
      <c r="H32" s="14"/>
      <c r="I32" s="14"/>
      <c r="J32" s="5">
        <f t="shared" si="0"/>
        <v>0</v>
      </c>
      <c r="K32" s="5">
        <f t="shared" si="1"/>
        <v>0</v>
      </c>
    </row>
    <row r="33" spans="1:11" x14ac:dyDescent="0.2">
      <c r="A33" s="2" t="s">
        <v>243</v>
      </c>
      <c r="B33" s="14"/>
      <c r="C33" s="14"/>
      <c r="D33" s="14"/>
      <c r="E33" s="14"/>
      <c r="F33" s="14"/>
      <c r="G33" s="14"/>
      <c r="H33" s="14"/>
      <c r="I33" s="14"/>
      <c r="J33" s="5">
        <f t="shared" si="0"/>
        <v>0</v>
      </c>
      <c r="K33" s="5">
        <f t="shared" si="1"/>
        <v>0</v>
      </c>
    </row>
    <row r="34" spans="1:11" x14ac:dyDescent="0.2">
      <c r="A34" s="2" t="s">
        <v>244</v>
      </c>
      <c r="B34" s="14"/>
      <c r="C34" s="14"/>
      <c r="D34" s="14"/>
      <c r="E34" s="14"/>
      <c r="F34" s="14"/>
      <c r="G34" s="14"/>
      <c r="H34" s="14"/>
      <c r="I34" s="14"/>
      <c r="J34" s="5">
        <f t="shared" si="0"/>
        <v>0</v>
      </c>
      <c r="K34" s="5">
        <f t="shared" si="1"/>
        <v>0</v>
      </c>
    </row>
    <row r="35" spans="1:11" x14ac:dyDescent="0.2">
      <c r="A35" s="2" t="s">
        <v>245</v>
      </c>
      <c r="B35" s="14"/>
      <c r="C35" s="14"/>
      <c r="D35" s="14"/>
      <c r="E35" s="14"/>
      <c r="F35" s="14"/>
      <c r="G35" s="14"/>
      <c r="H35" s="14"/>
      <c r="I35" s="14"/>
      <c r="J35" s="5">
        <f t="shared" si="0"/>
        <v>0</v>
      </c>
      <c r="K35" s="5">
        <f t="shared" si="1"/>
        <v>0</v>
      </c>
    </row>
    <row r="36" spans="1:11" x14ac:dyDescent="0.2">
      <c r="A36" s="2" t="s">
        <v>246</v>
      </c>
      <c r="B36" s="14"/>
      <c r="C36" s="14"/>
      <c r="D36" s="14"/>
      <c r="E36" s="14"/>
      <c r="F36" s="14"/>
      <c r="G36" s="14"/>
      <c r="H36" s="14"/>
      <c r="I36" s="14"/>
      <c r="J36" s="5">
        <f t="shared" si="0"/>
        <v>0</v>
      </c>
      <c r="K36" s="5">
        <f t="shared" si="1"/>
        <v>0</v>
      </c>
    </row>
    <row r="37" spans="1:11" x14ac:dyDescent="0.2">
      <c r="A37" s="2" t="s">
        <v>247</v>
      </c>
      <c r="B37" s="14"/>
      <c r="C37" s="14"/>
      <c r="D37" s="14"/>
      <c r="E37" s="14"/>
      <c r="F37" s="14"/>
      <c r="G37" s="14"/>
      <c r="H37" s="14"/>
      <c r="I37" s="14"/>
      <c r="J37" s="5">
        <f t="shared" si="0"/>
        <v>0</v>
      </c>
      <c r="K37" s="5">
        <f t="shared" si="1"/>
        <v>0</v>
      </c>
    </row>
    <row r="38" spans="1:11" x14ac:dyDescent="0.2">
      <c r="A38" s="2" t="s">
        <v>248</v>
      </c>
      <c r="B38" s="14"/>
      <c r="C38" s="14"/>
      <c r="D38" s="14"/>
      <c r="E38" s="14"/>
      <c r="F38" s="14"/>
      <c r="G38" s="14"/>
      <c r="H38" s="14"/>
      <c r="I38" s="14"/>
      <c r="J38" s="5">
        <f t="shared" si="0"/>
        <v>0</v>
      </c>
      <c r="K38" s="5">
        <f t="shared" si="1"/>
        <v>0</v>
      </c>
    </row>
    <row r="39" spans="1:11" x14ac:dyDescent="0.2">
      <c r="A39" s="2" t="s">
        <v>249</v>
      </c>
      <c r="B39" s="14"/>
      <c r="C39" s="14"/>
      <c r="D39" s="14"/>
      <c r="E39" s="14"/>
      <c r="F39" s="14"/>
      <c r="G39" s="14"/>
      <c r="H39" s="14"/>
      <c r="I39" s="14"/>
      <c r="J39" s="5">
        <f t="shared" si="0"/>
        <v>0</v>
      </c>
      <c r="K39" s="5">
        <f t="shared" si="1"/>
        <v>0</v>
      </c>
    </row>
    <row r="40" spans="1:11" x14ac:dyDescent="0.2">
      <c r="A40" s="2" t="s">
        <v>250</v>
      </c>
      <c r="B40" s="14"/>
      <c r="C40" s="14"/>
      <c r="D40" s="14"/>
      <c r="E40" s="14"/>
      <c r="F40" s="14"/>
      <c r="G40" s="14"/>
      <c r="H40" s="14"/>
      <c r="I40" s="14"/>
      <c r="J40" s="5">
        <f t="shared" si="0"/>
        <v>0</v>
      </c>
      <c r="K40" s="5">
        <f t="shared" si="1"/>
        <v>0</v>
      </c>
    </row>
    <row r="41" spans="1:11" x14ac:dyDescent="0.2">
      <c r="A41" s="2" t="s">
        <v>251</v>
      </c>
      <c r="B41" s="14"/>
      <c r="C41" s="14"/>
      <c r="D41" s="14"/>
      <c r="E41" s="14"/>
      <c r="F41" s="14"/>
      <c r="G41" s="14"/>
      <c r="H41" s="14"/>
      <c r="I41" s="14"/>
      <c r="J41" s="5">
        <f t="shared" si="0"/>
        <v>0</v>
      </c>
      <c r="K41" s="5">
        <f t="shared" si="1"/>
        <v>0</v>
      </c>
    </row>
    <row r="42" spans="1:11" x14ac:dyDescent="0.2">
      <c r="A42" s="2" t="s">
        <v>252</v>
      </c>
      <c r="B42" s="14"/>
      <c r="C42" s="14"/>
      <c r="D42" s="14"/>
      <c r="E42" s="14"/>
      <c r="F42" s="14"/>
      <c r="G42" s="14"/>
      <c r="H42" s="14"/>
      <c r="I42" s="14"/>
      <c r="J42" s="5">
        <f t="shared" si="0"/>
        <v>0</v>
      </c>
      <c r="K42" s="5">
        <f t="shared" si="1"/>
        <v>0</v>
      </c>
    </row>
    <row r="43" spans="1:11" x14ac:dyDescent="0.2">
      <c r="A43" s="2" t="s">
        <v>253</v>
      </c>
      <c r="B43" s="14"/>
      <c r="C43" s="14"/>
      <c r="D43" s="14"/>
      <c r="E43" s="14"/>
      <c r="F43" s="14"/>
      <c r="G43" s="14"/>
      <c r="H43" s="14"/>
      <c r="I43" s="14"/>
      <c r="J43" s="5">
        <f t="shared" si="0"/>
        <v>0</v>
      </c>
      <c r="K43" s="5">
        <f t="shared" si="1"/>
        <v>0</v>
      </c>
    </row>
    <row r="44" spans="1:11" x14ac:dyDescent="0.2">
      <c r="A44" s="2" t="s">
        <v>254</v>
      </c>
      <c r="B44" s="14"/>
      <c r="C44" s="14"/>
      <c r="D44" s="14"/>
      <c r="E44" s="14"/>
      <c r="F44" s="14"/>
      <c r="G44" s="14"/>
      <c r="H44" s="14"/>
      <c r="I44" s="14"/>
      <c r="J44" s="5">
        <f t="shared" si="0"/>
        <v>0</v>
      </c>
      <c r="K44" s="5">
        <f t="shared" si="1"/>
        <v>0</v>
      </c>
    </row>
    <row r="45" spans="1:11" x14ac:dyDescent="0.2">
      <c r="A45" s="2" t="s">
        <v>255</v>
      </c>
      <c r="B45" s="14"/>
      <c r="C45" s="14"/>
      <c r="D45" s="14"/>
      <c r="E45" s="14"/>
      <c r="F45" s="14"/>
      <c r="G45" s="14"/>
      <c r="H45" s="14"/>
      <c r="I45" s="14"/>
      <c r="J45" s="5">
        <f t="shared" si="0"/>
        <v>0</v>
      </c>
      <c r="K45" s="5">
        <f t="shared" si="1"/>
        <v>0</v>
      </c>
    </row>
    <row r="46" spans="1:11" x14ac:dyDescent="0.2">
      <c r="A46" s="2" t="s">
        <v>256</v>
      </c>
      <c r="B46" s="14"/>
      <c r="C46" s="14"/>
      <c r="D46" s="14"/>
      <c r="E46" s="14"/>
      <c r="F46" s="14"/>
      <c r="G46" s="14"/>
      <c r="H46" s="14"/>
      <c r="I46" s="14"/>
      <c r="J46" s="5">
        <f t="shared" si="0"/>
        <v>0</v>
      </c>
      <c r="K46" s="5">
        <f t="shared" si="1"/>
        <v>0</v>
      </c>
    </row>
    <row r="47" spans="1:11" x14ac:dyDescent="0.2">
      <c r="A47" s="2" t="s">
        <v>257</v>
      </c>
      <c r="B47" s="14"/>
      <c r="C47" s="14"/>
      <c r="D47" s="14"/>
      <c r="E47" s="14"/>
      <c r="F47" s="14"/>
      <c r="G47" s="14"/>
      <c r="H47" s="14"/>
      <c r="I47" s="14"/>
      <c r="J47" s="5">
        <f t="shared" si="0"/>
        <v>0</v>
      </c>
      <c r="K47" s="5">
        <f t="shared" si="1"/>
        <v>0</v>
      </c>
    </row>
    <row r="48" spans="1:11" x14ac:dyDescent="0.2">
      <c r="A48" s="2" t="s">
        <v>258</v>
      </c>
      <c r="B48" s="14"/>
      <c r="C48" s="14"/>
      <c r="D48" s="14"/>
      <c r="E48" s="14"/>
      <c r="F48" s="14"/>
      <c r="G48" s="14"/>
      <c r="H48" s="14"/>
      <c r="I48" s="14"/>
      <c r="J48" s="5">
        <f t="shared" si="0"/>
        <v>0</v>
      </c>
      <c r="K48" s="5">
        <f t="shared" si="1"/>
        <v>0</v>
      </c>
    </row>
    <row r="49" spans="1:11" x14ac:dyDescent="0.2">
      <c r="A49" s="2" t="s">
        <v>259</v>
      </c>
      <c r="B49" s="14"/>
      <c r="C49" s="14"/>
      <c r="D49" s="14"/>
      <c r="E49" s="14"/>
      <c r="F49" s="14"/>
      <c r="G49" s="14"/>
      <c r="H49" s="14"/>
      <c r="I49" s="14"/>
      <c r="J49" s="5">
        <f t="shared" si="0"/>
        <v>0</v>
      </c>
      <c r="K49" s="5">
        <f t="shared" si="1"/>
        <v>0</v>
      </c>
    </row>
    <row r="50" spans="1:11" x14ac:dyDescent="0.2">
      <c r="A50" s="2" t="s">
        <v>260</v>
      </c>
      <c r="B50" s="14"/>
      <c r="C50" s="14"/>
      <c r="D50" s="14"/>
      <c r="E50" s="14"/>
      <c r="F50" s="14"/>
      <c r="G50" s="14"/>
      <c r="H50" s="14"/>
      <c r="I50" s="14"/>
      <c r="J50" s="5">
        <f t="shared" si="0"/>
        <v>0</v>
      </c>
      <c r="K50" s="5">
        <f t="shared" si="1"/>
        <v>0</v>
      </c>
    </row>
    <row r="51" spans="1:11" x14ac:dyDescent="0.2">
      <c r="A51" s="2" t="s">
        <v>261</v>
      </c>
      <c r="B51" s="14"/>
      <c r="C51" s="14"/>
      <c r="D51" s="14"/>
      <c r="E51" s="14"/>
      <c r="F51" s="14"/>
      <c r="G51" s="14"/>
      <c r="H51" s="14"/>
      <c r="I51" s="14"/>
      <c r="J51" s="5">
        <f t="shared" si="0"/>
        <v>0</v>
      </c>
      <c r="K51" s="5">
        <f t="shared" si="1"/>
        <v>0</v>
      </c>
    </row>
    <row r="52" spans="1:11" x14ac:dyDescent="0.2">
      <c r="A52" s="2" t="s">
        <v>262</v>
      </c>
      <c r="B52" s="14"/>
      <c r="C52" s="14"/>
      <c r="D52" s="14"/>
      <c r="E52" s="14"/>
      <c r="F52" s="14"/>
      <c r="G52" s="14"/>
      <c r="H52" s="14"/>
      <c r="I52" s="14"/>
      <c r="J52" s="5">
        <f t="shared" si="0"/>
        <v>0</v>
      </c>
      <c r="K52" s="5">
        <f t="shared" si="1"/>
        <v>0</v>
      </c>
    </row>
    <row r="53" spans="1:11" x14ac:dyDescent="0.2">
      <c r="A53" s="2" t="s">
        <v>263</v>
      </c>
      <c r="B53" s="14"/>
      <c r="C53" s="14"/>
      <c r="D53" s="14"/>
      <c r="E53" s="14"/>
      <c r="F53" s="14"/>
      <c r="G53" s="14"/>
      <c r="H53" s="14"/>
      <c r="I53" s="14"/>
      <c r="J53" s="5">
        <f t="shared" si="0"/>
        <v>0</v>
      </c>
      <c r="K53" s="5">
        <f t="shared" si="1"/>
        <v>0</v>
      </c>
    </row>
    <row r="54" spans="1:11" x14ac:dyDescent="0.2">
      <c r="A54" s="2" t="s">
        <v>264</v>
      </c>
      <c r="B54" s="14"/>
      <c r="C54" s="14"/>
      <c r="D54" s="14"/>
      <c r="E54" s="14"/>
      <c r="F54" s="14"/>
      <c r="G54" s="14"/>
      <c r="H54" s="14"/>
      <c r="I54" s="14"/>
      <c r="J54" s="5">
        <f t="shared" si="0"/>
        <v>0</v>
      </c>
      <c r="K54" s="5">
        <f t="shared" si="1"/>
        <v>0</v>
      </c>
    </row>
    <row r="55" spans="1:11" x14ac:dyDescent="0.2">
      <c r="A55" s="2" t="s">
        <v>265</v>
      </c>
      <c r="B55" s="14"/>
      <c r="C55" s="14"/>
      <c r="D55" s="14"/>
      <c r="E55" s="14"/>
      <c r="F55" s="14"/>
      <c r="G55" s="14"/>
      <c r="H55" s="14"/>
      <c r="I55" s="14"/>
      <c r="J55" s="5">
        <f t="shared" si="0"/>
        <v>0</v>
      </c>
      <c r="K55" s="5">
        <f t="shared" si="1"/>
        <v>0</v>
      </c>
    </row>
    <row r="56" spans="1:11" x14ac:dyDescent="0.2">
      <c r="A56" s="2" t="s">
        <v>266</v>
      </c>
      <c r="B56" s="14"/>
      <c r="C56" s="14"/>
      <c r="D56" s="14"/>
      <c r="E56" s="14"/>
      <c r="F56" s="14"/>
      <c r="G56" s="14"/>
      <c r="H56" s="14"/>
      <c r="I56" s="14"/>
      <c r="J56" s="5">
        <f t="shared" si="0"/>
        <v>0</v>
      </c>
      <c r="K56" s="5">
        <f t="shared" si="1"/>
        <v>0</v>
      </c>
    </row>
    <row r="57" spans="1:11" x14ac:dyDescent="0.2">
      <c r="A57" s="2" t="s">
        <v>267</v>
      </c>
      <c r="B57" s="14"/>
      <c r="C57" s="14"/>
      <c r="D57" s="14"/>
      <c r="E57" s="14"/>
      <c r="F57" s="14"/>
      <c r="G57" s="14"/>
      <c r="H57" s="14"/>
      <c r="I57" s="14"/>
      <c r="J57" s="5">
        <f t="shared" si="0"/>
        <v>0</v>
      </c>
      <c r="K57" s="5">
        <f t="shared" si="1"/>
        <v>0</v>
      </c>
    </row>
    <row r="58" spans="1:11" x14ac:dyDescent="0.2">
      <c r="A58" s="2" t="s">
        <v>268</v>
      </c>
      <c r="B58" s="14"/>
      <c r="C58" s="14"/>
      <c r="D58" s="14"/>
      <c r="E58" s="14"/>
      <c r="F58" s="14"/>
      <c r="G58" s="14"/>
      <c r="H58" s="14"/>
      <c r="I58" s="14"/>
      <c r="J58" s="5">
        <f t="shared" si="0"/>
        <v>0</v>
      </c>
      <c r="K58" s="5">
        <f t="shared" si="1"/>
        <v>0</v>
      </c>
    </row>
  </sheetData>
  <mergeCells count="13">
    <mergeCell ref="G6:G7"/>
    <mergeCell ref="E6:E7"/>
    <mergeCell ref="I6:I7"/>
    <mergeCell ref="H6:H7"/>
    <mergeCell ref="A1:K1"/>
    <mergeCell ref="A2:K2"/>
    <mergeCell ref="A3:K3"/>
    <mergeCell ref="A5:K5"/>
    <mergeCell ref="A6:A7"/>
    <mergeCell ref="B6:B7"/>
    <mergeCell ref="C6:C7"/>
    <mergeCell ref="D6:D7"/>
    <mergeCell ref="F6:F7"/>
  </mergeCells>
  <conditionalFormatting sqref="J7:K7">
    <cfRule type="cellIs" dxfId="3" priority="1" operator="greaterThanOrEqual">
      <formula>10</formula>
    </cfRule>
  </conditionalFormatting>
  <dataValidations count="3">
    <dataValidation type="list" allowBlank="1" showInputMessage="1" showErrorMessage="1" sqref="F8:H58">
      <formula1>"Yes, No"</formula1>
    </dataValidation>
    <dataValidation type="list" allowBlank="1" showInputMessage="1" showErrorMessage="1" sqref="D8:D58">
      <formula1>"Owned, Leased"</formula1>
    </dataValidation>
    <dataValidation type="list" allowBlank="1" showInputMessage="1" showErrorMessage="1" sqref="E8:E58">
      <formula1>"human-powered vehicle (cargo-bikes), human-powered vehicle with electric assist (e-cargo-bikes), light passenger vehicle, commercial vehicle"</formula1>
    </dataValidation>
  </dataValidations>
  <pageMargins left="0.7" right="0.7" top="0.75" bottom="0.75" header="0.3" footer="0.3"/>
  <pageSetup paperSize="9" orientation="portrait" r:id="rId1"/>
  <ignoredErrors>
    <ignoredError sqref="J7:K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2.xml><?xml version="1.0" encoding="utf-8"?>
<ds:datastoreItem xmlns:ds="http://schemas.openxmlformats.org/officeDocument/2006/customXml" ds:itemID="{FF0D4D07-E866-4376-A8E3-8AFDB2911A94}">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c4f59a73-48a8-4c20-ac74-6b86bc598c46"/>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1701A9-C708-4FFC-9BA4-23F1E9B6B867}">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Compilation Information</vt:lpstr>
      <vt:lpstr>M1_O1_List of products</vt:lpstr>
      <vt:lpstr>M2_dosing &amp; dilution devices</vt:lpstr>
      <vt:lpstr>M3_O3_Non disposable textiles</vt:lpstr>
      <vt:lpstr>M4_Staff training</vt:lpstr>
      <vt:lpstr>O2_Concentrated products</vt:lpstr>
      <vt:lpstr>O4_Cleaning accesories</vt:lpstr>
      <vt:lpstr>O5_Vacuum cleaners</vt:lpstr>
      <vt:lpstr>O9_Vehicles</vt:lpstr>
      <vt:lpstr>O10_Washing machines</vt:lpstr>
      <vt:lpstr>O12_Other consumables</vt:lpstr>
      <vt:lpstr>'Compilation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Villalba</dc:creator>
  <cp:lastModifiedBy>ANTONOVA Daniela (JRC-SEVILLA)</cp:lastModifiedBy>
  <cp:lastPrinted>2018-01-04T09:56:25Z</cp:lastPrinted>
  <dcterms:created xsi:type="dcterms:W3CDTF">2017-01-09T10:51:05Z</dcterms:created>
  <dcterms:modified xsi:type="dcterms:W3CDTF">2024-04-04T13:09:08Z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